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40036aee34e2574/Documenten/Star Player/Business plan/3. Klanten/3. Marketing funnel/1. Weggevers/Mini cursus/Templates/"/>
    </mc:Choice>
  </mc:AlternateContent>
  <xr:revisionPtr revIDLastSave="1041" documentId="8_{E000032E-D266-459F-9149-DEEA6FA4FF80}" xr6:coauthVersionLast="45" xr6:coauthVersionMax="45" xr10:uidLastSave="{A946A58D-832B-487D-82A5-F98FB4B69998}"/>
  <bookViews>
    <workbookView xWindow="-90" yWindow="-90" windowWidth="19380" windowHeight="9765" tabRatio="788" xr2:uid="{8EFFE05D-491A-437B-A935-8B991AB3E691}"/>
  </bookViews>
  <sheets>
    <sheet name="TEMPLATE VIDEO 1" sheetId="2" r:id="rId1"/>
    <sheet name="VOORBEELD VIDEO 1" sheetId="1" r:id="rId2"/>
    <sheet name="KOERSPLAN TEMPLATE VIDEO 3" sheetId="4" r:id="rId3"/>
    <sheet name="KOERSPLAN VOORBEELD VIDEO 3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26" i="4" l="1"/>
  <c r="D27" i="4"/>
  <c r="D28" i="4"/>
  <c r="D29" i="4"/>
  <c r="D30" i="4"/>
  <c r="D31" i="4"/>
  <c r="D25" i="4"/>
  <c r="D32" i="4" s="1"/>
  <c r="C26" i="4"/>
  <c r="C27" i="4"/>
  <c r="C28" i="4"/>
  <c r="C29" i="4"/>
  <c r="C30" i="4"/>
  <c r="C31" i="4"/>
  <c r="E31" i="4" s="1"/>
  <c r="F31" i="4" s="1"/>
  <c r="C25" i="4"/>
  <c r="C33" i="4" s="1"/>
  <c r="D13" i="4"/>
  <c r="D14" i="4"/>
  <c r="D39" i="4" s="1"/>
  <c r="D15" i="4"/>
  <c r="E15" i="4" s="1"/>
  <c r="F15" i="4" s="1"/>
  <c r="D16" i="4"/>
  <c r="D41" i="4" s="1"/>
  <c r="D17" i="4"/>
  <c r="D18" i="4"/>
  <c r="D12" i="4"/>
  <c r="C13" i="4"/>
  <c r="C38" i="4" s="1"/>
  <c r="C14" i="4"/>
  <c r="C15" i="4"/>
  <c r="C16" i="4"/>
  <c r="C41" i="4" s="1"/>
  <c r="C17" i="4"/>
  <c r="C42" i="4" s="1"/>
  <c r="C18" i="4"/>
  <c r="I18" i="4" s="1"/>
  <c r="J18" i="4" s="1"/>
  <c r="C12" i="4"/>
  <c r="C40" i="4"/>
  <c r="D38" i="4"/>
  <c r="AL33" i="4"/>
  <c r="AK33" i="4"/>
  <c r="AJ33" i="4"/>
  <c r="AI33" i="4"/>
  <c r="AH33" i="4"/>
  <c r="AG33" i="4"/>
  <c r="AF33" i="4"/>
  <c r="AE33" i="4"/>
  <c r="AD33" i="4"/>
  <c r="AC33" i="4"/>
  <c r="AB33" i="4"/>
  <c r="AA33" i="4"/>
  <c r="Z33" i="4"/>
  <c r="Y33" i="4"/>
  <c r="X33" i="4"/>
  <c r="W33" i="4"/>
  <c r="V33" i="4"/>
  <c r="U33" i="4"/>
  <c r="T33" i="4"/>
  <c r="S33" i="4"/>
  <c r="R33" i="4"/>
  <c r="Q33" i="4"/>
  <c r="P33" i="4"/>
  <c r="O33" i="4"/>
  <c r="N33" i="4"/>
  <c r="M33" i="4"/>
  <c r="D33" i="4"/>
  <c r="AL32" i="4"/>
  <c r="AK32" i="4"/>
  <c r="AJ32" i="4"/>
  <c r="AI32" i="4"/>
  <c r="AH32" i="4"/>
  <c r="AG32" i="4"/>
  <c r="AF32" i="4"/>
  <c r="AE32" i="4"/>
  <c r="AD32" i="4"/>
  <c r="AC32" i="4"/>
  <c r="AB32" i="4"/>
  <c r="AA32" i="4"/>
  <c r="Z32" i="4"/>
  <c r="Y32" i="4"/>
  <c r="X32" i="4"/>
  <c r="W32" i="4"/>
  <c r="V32" i="4"/>
  <c r="U32" i="4"/>
  <c r="T32" i="4"/>
  <c r="S32" i="4"/>
  <c r="R32" i="4"/>
  <c r="Q32" i="4"/>
  <c r="P32" i="4"/>
  <c r="O32" i="4"/>
  <c r="N32" i="4"/>
  <c r="M32" i="4"/>
  <c r="H31" i="4"/>
  <c r="K31" i="4" s="1"/>
  <c r="L31" i="4" s="1"/>
  <c r="H30" i="4"/>
  <c r="K30" i="4" s="1"/>
  <c r="L30" i="4" s="1"/>
  <c r="E30" i="4"/>
  <c r="F30" i="4" s="1"/>
  <c r="H29" i="4"/>
  <c r="K29" i="4" s="1"/>
  <c r="L29" i="4" s="1"/>
  <c r="E29" i="4"/>
  <c r="F29" i="4" s="1"/>
  <c r="H28" i="4"/>
  <c r="I28" i="4" s="1"/>
  <c r="J28" i="4" s="1"/>
  <c r="E28" i="4"/>
  <c r="F28" i="4" s="1"/>
  <c r="K27" i="4"/>
  <c r="L27" i="4" s="1"/>
  <c r="H27" i="4"/>
  <c r="I27" i="4" s="1"/>
  <c r="J27" i="4" s="1"/>
  <c r="E27" i="4"/>
  <c r="F27" i="4" s="1"/>
  <c r="I26" i="4"/>
  <c r="J26" i="4" s="1"/>
  <c r="H26" i="4"/>
  <c r="K26" i="4" s="1"/>
  <c r="L26" i="4" s="1"/>
  <c r="E26" i="4"/>
  <c r="F26" i="4" s="1"/>
  <c r="H25" i="4"/>
  <c r="H37" i="4" s="1"/>
  <c r="E25" i="4"/>
  <c r="F25" i="4" s="1"/>
  <c r="AL20" i="4"/>
  <c r="AK20" i="4"/>
  <c r="AJ20" i="4"/>
  <c r="AI20" i="4"/>
  <c r="AH20" i="4"/>
  <c r="AG20" i="4"/>
  <c r="AF20" i="4"/>
  <c r="AE20" i="4"/>
  <c r="AD20" i="4"/>
  <c r="AC20" i="4"/>
  <c r="AB20" i="4"/>
  <c r="AA20" i="4"/>
  <c r="Z20" i="4"/>
  <c r="Y20" i="4"/>
  <c r="X20" i="4"/>
  <c r="W20" i="4"/>
  <c r="V20" i="4"/>
  <c r="U20" i="4"/>
  <c r="T20" i="4"/>
  <c r="S20" i="4"/>
  <c r="R20" i="4"/>
  <c r="Q20" i="4"/>
  <c r="P20" i="4"/>
  <c r="O20" i="4"/>
  <c r="N20" i="4"/>
  <c r="M20" i="4"/>
  <c r="D20" i="4"/>
  <c r="AL19" i="4"/>
  <c r="AK19" i="4"/>
  <c r="AJ19" i="4"/>
  <c r="AI19" i="4"/>
  <c r="AH19" i="4"/>
  <c r="AG19" i="4"/>
  <c r="AF19" i="4"/>
  <c r="AE19" i="4"/>
  <c r="AD19" i="4"/>
  <c r="AC19" i="4"/>
  <c r="AB19" i="4"/>
  <c r="AA19" i="4"/>
  <c r="Z19" i="4"/>
  <c r="Y19" i="4"/>
  <c r="X19" i="4"/>
  <c r="W19" i="4"/>
  <c r="V19" i="4"/>
  <c r="U19" i="4"/>
  <c r="T19" i="4"/>
  <c r="S19" i="4"/>
  <c r="R19" i="4"/>
  <c r="Q19" i="4"/>
  <c r="P19" i="4"/>
  <c r="O19" i="4"/>
  <c r="N19" i="4"/>
  <c r="M19" i="4"/>
  <c r="H18" i="4"/>
  <c r="I17" i="4"/>
  <c r="J17" i="4" s="1"/>
  <c r="H17" i="4"/>
  <c r="H16" i="4"/>
  <c r="K16" i="4" s="1"/>
  <c r="L16" i="4" s="1"/>
  <c r="E16" i="4"/>
  <c r="F16" i="4" s="1"/>
  <c r="H15" i="4"/>
  <c r="K15" i="4" s="1"/>
  <c r="L15" i="4" s="1"/>
  <c r="H14" i="4"/>
  <c r="H13" i="4"/>
  <c r="K13" i="4" s="1"/>
  <c r="E13" i="4"/>
  <c r="F13" i="4" s="1"/>
  <c r="K12" i="4"/>
  <c r="L12" i="4" s="1"/>
  <c r="H12" i="4"/>
  <c r="H20" i="4" s="1"/>
  <c r="J7" i="4"/>
  <c r="J6" i="4"/>
  <c r="J5" i="4"/>
  <c r="J4" i="4"/>
  <c r="J7" i="3"/>
  <c r="J6" i="3"/>
  <c r="J5" i="3"/>
  <c r="J4" i="3"/>
  <c r="D37" i="3"/>
  <c r="D38" i="3"/>
  <c r="D39" i="3"/>
  <c r="D40" i="3"/>
  <c r="D41" i="3"/>
  <c r="D42" i="3"/>
  <c r="D43" i="3"/>
  <c r="C38" i="3"/>
  <c r="C39" i="3"/>
  <c r="C40" i="3"/>
  <c r="C41" i="3"/>
  <c r="C42" i="3"/>
  <c r="C43" i="3"/>
  <c r="C37" i="3"/>
  <c r="AL33" i="3"/>
  <c r="AK33" i="3"/>
  <c r="AJ33" i="3"/>
  <c r="AI33" i="3"/>
  <c r="AH33" i="3"/>
  <c r="AG33" i="3"/>
  <c r="AF33" i="3"/>
  <c r="AE33" i="3"/>
  <c r="AD33" i="3"/>
  <c r="AC33" i="3"/>
  <c r="AB33" i="3"/>
  <c r="AA33" i="3"/>
  <c r="Z33" i="3"/>
  <c r="Y33" i="3"/>
  <c r="X33" i="3"/>
  <c r="W33" i="3"/>
  <c r="V33" i="3"/>
  <c r="U33" i="3"/>
  <c r="T33" i="3"/>
  <c r="S33" i="3"/>
  <c r="R33" i="3"/>
  <c r="Q33" i="3"/>
  <c r="P33" i="3"/>
  <c r="O33" i="3"/>
  <c r="N33" i="3"/>
  <c r="M33" i="3"/>
  <c r="AL32" i="3"/>
  <c r="AK32" i="3"/>
  <c r="AJ32" i="3"/>
  <c r="AI32" i="3"/>
  <c r="AH32" i="3"/>
  <c r="AG32" i="3"/>
  <c r="AF32" i="3"/>
  <c r="AE32" i="3"/>
  <c r="AD32" i="3"/>
  <c r="AC32" i="3"/>
  <c r="AB32" i="3"/>
  <c r="AA32" i="3"/>
  <c r="Z32" i="3"/>
  <c r="Y32" i="3"/>
  <c r="X32" i="3"/>
  <c r="W32" i="3"/>
  <c r="V32" i="3"/>
  <c r="U32" i="3"/>
  <c r="T32" i="3"/>
  <c r="S32" i="3"/>
  <c r="R32" i="3"/>
  <c r="Q32" i="3"/>
  <c r="P32" i="3"/>
  <c r="O32" i="3"/>
  <c r="N32" i="3"/>
  <c r="M32" i="3"/>
  <c r="H31" i="3"/>
  <c r="I31" i="3" s="1"/>
  <c r="J31" i="3" s="1"/>
  <c r="H30" i="3"/>
  <c r="K30" i="3" s="1"/>
  <c r="L30" i="3" s="1"/>
  <c r="H29" i="3"/>
  <c r="K29" i="3" s="1"/>
  <c r="L29" i="3" s="1"/>
  <c r="H28" i="3"/>
  <c r="K28" i="3" s="1"/>
  <c r="L28" i="3" s="1"/>
  <c r="H27" i="3"/>
  <c r="K27" i="3" s="1"/>
  <c r="L27" i="3" s="1"/>
  <c r="H26" i="3"/>
  <c r="I26" i="3" s="1"/>
  <c r="J26" i="3" s="1"/>
  <c r="H25" i="3"/>
  <c r="D19" i="3"/>
  <c r="D20" i="3"/>
  <c r="C19" i="3"/>
  <c r="E18" i="3"/>
  <c r="E17" i="3"/>
  <c r="F17" i="3" s="1"/>
  <c r="E16" i="3"/>
  <c r="E15" i="3"/>
  <c r="E14" i="3"/>
  <c r="E13" i="3"/>
  <c r="F13" i="3" s="1"/>
  <c r="E12" i="3"/>
  <c r="F12" i="3" s="1"/>
  <c r="H13" i="3"/>
  <c r="I13" i="3" s="1"/>
  <c r="J13" i="3" s="1"/>
  <c r="H14" i="3"/>
  <c r="K14" i="3" s="1"/>
  <c r="L14" i="3" s="1"/>
  <c r="H15" i="3"/>
  <c r="I15" i="3" s="1"/>
  <c r="J15" i="3" s="1"/>
  <c r="H16" i="3"/>
  <c r="K16" i="3" s="1"/>
  <c r="L16" i="3" s="1"/>
  <c r="H17" i="3"/>
  <c r="H18" i="3"/>
  <c r="K18" i="3" s="1"/>
  <c r="L18" i="3" s="1"/>
  <c r="H12" i="3"/>
  <c r="K12" i="3" s="1"/>
  <c r="L12" i="3" s="1"/>
  <c r="Y19" i="3"/>
  <c r="Z19" i="3"/>
  <c r="AA19" i="3"/>
  <c r="AB19" i="3"/>
  <c r="AC19" i="3"/>
  <c r="AD19" i="3"/>
  <c r="AE19" i="3"/>
  <c r="AF19" i="3"/>
  <c r="AG19" i="3"/>
  <c r="AH19" i="3"/>
  <c r="AI19" i="3"/>
  <c r="AJ19" i="3"/>
  <c r="AK19" i="3"/>
  <c r="AL19" i="3"/>
  <c r="Y20" i="3"/>
  <c r="Z20" i="3"/>
  <c r="AA20" i="3"/>
  <c r="AB20" i="3"/>
  <c r="AC20" i="3"/>
  <c r="AD20" i="3"/>
  <c r="AE20" i="3"/>
  <c r="AF20" i="3"/>
  <c r="AG20" i="3"/>
  <c r="AH20" i="3"/>
  <c r="AI20" i="3"/>
  <c r="AJ20" i="3"/>
  <c r="AK20" i="3"/>
  <c r="AL20" i="3"/>
  <c r="N19" i="3"/>
  <c r="O19" i="3"/>
  <c r="P19" i="3"/>
  <c r="Q19" i="3"/>
  <c r="R19" i="3"/>
  <c r="S19" i="3"/>
  <c r="T19" i="3"/>
  <c r="U19" i="3"/>
  <c r="V19" i="3"/>
  <c r="W19" i="3"/>
  <c r="X19" i="3"/>
  <c r="N20" i="3"/>
  <c r="O20" i="3"/>
  <c r="P20" i="3"/>
  <c r="Q20" i="3"/>
  <c r="R20" i="3"/>
  <c r="S20" i="3"/>
  <c r="T20" i="3"/>
  <c r="U20" i="3"/>
  <c r="V20" i="3"/>
  <c r="W20" i="3"/>
  <c r="X20" i="3"/>
  <c r="M20" i="3"/>
  <c r="M19" i="3"/>
  <c r="D33" i="3"/>
  <c r="C33" i="3"/>
  <c r="D32" i="3"/>
  <c r="C32" i="3"/>
  <c r="E31" i="3"/>
  <c r="F31" i="3" s="1"/>
  <c r="E30" i="3"/>
  <c r="F30" i="3" s="1"/>
  <c r="E29" i="3"/>
  <c r="F29" i="3" s="1"/>
  <c r="E28" i="3"/>
  <c r="F28" i="3" s="1"/>
  <c r="E27" i="3"/>
  <c r="F27" i="3" s="1"/>
  <c r="E26" i="3"/>
  <c r="F26" i="3" s="1"/>
  <c r="E25" i="3"/>
  <c r="F25" i="3" s="1"/>
  <c r="I29" i="4" l="1"/>
  <c r="J29" i="4" s="1"/>
  <c r="K28" i="4"/>
  <c r="L28" i="4" s="1"/>
  <c r="I15" i="4"/>
  <c r="J15" i="4" s="1"/>
  <c r="I13" i="4"/>
  <c r="J13" i="4" s="1"/>
  <c r="H38" i="4"/>
  <c r="K18" i="4"/>
  <c r="L18" i="4" s="1"/>
  <c r="K17" i="4"/>
  <c r="L17" i="4" s="1"/>
  <c r="E17" i="4"/>
  <c r="F17" i="4" s="1"/>
  <c r="E14" i="4"/>
  <c r="F14" i="4" s="1"/>
  <c r="K14" i="4"/>
  <c r="L14" i="4" s="1"/>
  <c r="D42" i="4"/>
  <c r="D40" i="4"/>
  <c r="E38" i="4"/>
  <c r="F38" i="4" s="1"/>
  <c r="D37" i="4"/>
  <c r="D44" i="4" s="1"/>
  <c r="F33" i="4"/>
  <c r="C32" i="4"/>
  <c r="C37" i="4"/>
  <c r="E37" i="4" s="1"/>
  <c r="F37" i="4" s="1"/>
  <c r="D43" i="4"/>
  <c r="D19" i="4"/>
  <c r="E41" i="4"/>
  <c r="F41" i="4" s="1"/>
  <c r="E12" i="4"/>
  <c r="F12" i="4" s="1"/>
  <c r="F20" i="4" s="1"/>
  <c r="C39" i="4"/>
  <c r="C43" i="4"/>
  <c r="E18" i="4"/>
  <c r="F18" i="4" s="1"/>
  <c r="E40" i="4"/>
  <c r="F40" i="4" s="1"/>
  <c r="C19" i="4"/>
  <c r="I12" i="4"/>
  <c r="C20" i="4"/>
  <c r="K38" i="4"/>
  <c r="L38" i="4" s="1"/>
  <c r="I38" i="4"/>
  <c r="J38" i="4" s="1"/>
  <c r="H44" i="4"/>
  <c r="H45" i="4"/>
  <c r="L13" i="4"/>
  <c r="L20" i="4" s="1"/>
  <c r="K19" i="4"/>
  <c r="K20" i="4"/>
  <c r="H39" i="4"/>
  <c r="D45" i="4"/>
  <c r="I16" i="4"/>
  <c r="J16" i="4" s="1"/>
  <c r="I25" i="4"/>
  <c r="E32" i="4"/>
  <c r="E33" i="4"/>
  <c r="H40" i="4"/>
  <c r="E42" i="4"/>
  <c r="F42" i="4" s="1"/>
  <c r="H32" i="4"/>
  <c r="H41" i="4"/>
  <c r="I14" i="4"/>
  <c r="I19" i="4" s="1"/>
  <c r="K25" i="4"/>
  <c r="I31" i="4"/>
  <c r="J31" i="4" s="1"/>
  <c r="H33" i="4"/>
  <c r="H42" i="4"/>
  <c r="I30" i="4"/>
  <c r="J30" i="4" s="1"/>
  <c r="H43" i="4"/>
  <c r="E20" i="4"/>
  <c r="J12" i="4"/>
  <c r="H19" i="4"/>
  <c r="C45" i="3"/>
  <c r="H37" i="3"/>
  <c r="D45" i="3"/>
  <c r="H40" i="3"/>
  <c r="K40" i="3" s="1"/>
  <c r="L40" i="3" s="1"/>
  <c r="H43" i="3"/>
  <c r="K43" i="3" s="1"/>
  <c r="L43" i="3" s="1"/>
  <c r="H42" i="3"/>
  <c r="K42" i="3" s="1"/>
  <c r="L42" i="3" s="1"/>
  <c r="H41" i="3"/>
  <c r="K41" i="3" s="1"/>
  <c r="L41" i="3" s="1"/>
  <c r="H39" i="3"/>
  <c r="I39" i="3" s="1"/>
  <c r="J39" i="3" s="1"/>
  <c r="H38" i="3"/>
  <c r="I38" i="3" s="1"/>
  <c r="J38" i="3" s="1"/>
  <c r="I27" i="3"/>
  <c r="J27" i="3" s="1"/>
  <c r="I18" i="3"/>
  <c r="J18" i="3" s="1"/>
  <c r="I29" i="3"/>
  <c r="J29" i="3" s="1"/>
  <c r="I28" i="3"/>
  <c r="J28" i="3" s="1"/>
  <c r="H32" i="3"/>
  <c r="K31" i="3"/>
  <c r="L31" i="3" s="1"/>
  <c r="I25" i="3"/>
  <c r="J25" i="3" s="1"/>
  <c r="K25" i="3"/>
  <c r="F33" i="3"/>
  <c r="I30" i="3"/>
  <c r="J30" i="3" s="1"/>
  <c r="H33" i="3"/>
  <c r="K26" i="3"/>
  <c r="L26" i="3" s="1"/>
  <c r="I12" i="3"/>
  <c r="J12" i="3" s="1"/>
  <c r="K13" i="3"/>
  <c r="L13" i="3" s="1"/>
  <c r="K15" i="3"/>
  <c r="L15" i="3" s="1"/>
  <c r="I16" i="3"/>
  <c r="J16" i="3" s="1"/>
  <c r="H20" i="3"/>
  <c r="K17" i="3"/>
  <c r="L17" i="3" s="1"/>
  <c r="I17" i="3"/>
  <c r="J17" i="3" s="1"/>
  <c r="H19" i="3"/>
  <c r="I14" i="3"/>
  <c r="J14" i="3" s="1"/>
  <c r="F16" i="3"/>
  <c r="F14" i="3"/>
  <c r="F18" i="3"/>
  <c r="F15" i="3"/>
  <c r="C20" i="3"/>
  <c r="E41" i="3"/>
  <c r="F41" i="3" s="1"/>
  <c r="E37" i="3"/>
  <c r="E33" i="3"/>
  <c r="E43" i="3"/>
  <c r="F43" i="3" s="1"/>
  <c r="E40" i="3"/>
  <c r="F40" i="3" s="1"/>
  <c r="E39" i="3"/>
  <c r="F39" i="3" s="1"/>
  <c r="E38" i="3"/>
  <c r="F38" i="3" s="1"/>
  <c r="E42" i="3"/>
  <c r="F42" i="3" s="1"/>
  <c r="C44" i="3"/>
  <c r="D44" i="3"/>
  <c r="E32" i="3"/>
  <c r="I20" i="2"/>
  <c r="H20" i="2"/>
  <c r="E20" i="2"/>
  <c r="D20" i="2"/>
  <c r="I19" i="2"/>
  <c r="H19" i="2"/>
  <c r="E19" i="2"/>
  <c r="D19" i="2"/>
  <c r="M18" i="2"/>
  <c r="L18" i="2"/>
  <c r="J18" i="2"/>
  <c r="K18" i="2" s="1"/>
  <c r="F18" i="2"/>
  <c r="G18" i="2" s="1"/>
  <c r="M17" i="2"/>
  <c r="L17" i="2"/>
  <c r="J17" i="2"/>
  <c r="K17" i="2" s="1"/>
  <c r="F17" i="2"/>
  <c r="G17" i="2" s="1"/>
  <c r="M16" i="2"/>
  <c r="L16" i="2"/>
  <c r="J16" i="2"/>
  <c r="K16" i="2" s="1"/>
  <c r="F16" i="2"/>
  <c r="G16" i="2" s="1"/>
  <c r="M15" i="2"/>
  <c r="L15" i="2"/>
  <c r="K15" i="2"/>
  <c r="J15" i="2"/>
  <c r="F15" i="2"/>
  <c r="G15" i="2" s="1"/>
  <c r="M14" i="2"/>
  <c r="L14" i="2"/>
  <c r="K14" i="2"/>
  <c r="J14" i="2"/>
  <c r="F14" i="2"/>
  <c r="G14" i="2" s="1"/>
  <c r="M13" i="2"/>
  <c r="L13" i="2"/>
  <c r="K13" i="2"/>
  <c r="J13" i="2"/>
  <c r="F13" i="2"/>
  <c r="G13" i="2" s="1"/>
  <c r="M12" i="2"/>
  <c r="M20" i="2" s="1"/>
  <c r="L12" i="2"/>
  <c r="L20" i="2" s="1"/>
  <c r="J12" i="2"/>
  <c r="J20" i="2" s="1"/>
  <c r="F12" i="2"/>
  <c r="G12" i="2" s="1"/>
  <c r="K7" i="1"/>
  <c r="K6" i="1"/>
  <c r="K5" i="1"/>
  <c r="K4" i="1"/>
  <c r="N12" i="1"/>
  <c r="L20" i="1"/>
  <c r="L19" i="1"/>
  <c r="M18" i="1"/>
  <c r="M17" i="1"/>
  <c r="M16" i="1"/>
  <c r="N16" i="1" s="1"/>
  <c r="O16" i="1" s="1"/>
  <c r="M15" i="1"/>
  <c r="M14" i="1"/>
  <c r="M13" i="1"/>
  <c r="M12" i="1"/>
  <c r="L12" i="1"/>
  <c r="L18" i="1"/>
  <c r="L17" i="1"/>
  <c r="L16" i="1"/>
  <c r="L15" i="1"/>
  <c r="L14" i="1"/>
  <c r="L13" i="1"/>
  <c r="I20" i="1"/>
  <c r="H20" i="1"/>
  <c r="I19" i="1"/>
  <c r="H19" i="1"/>
  <c r="J18" i="1"/>
  <c r="K18" i="1" s="1"/>
  <c r="J17" i="1"/>
  <c r="K17" i="1" s="1"/>
  <c r="J16" i="1"/>
  <c r="K16" i="1" s="1"/>
  <c r="J15" i="1"/>
  <c r="K15" i="1" s="1"/>
  <c r="J14" i="1"/>
  <c r="K14" i="1" s="1"/>
  <c r="J13" i="1"/>
  <c r="K13" i="1" s="1"/>
  <c r="J12" i="1"/>
  <c r="K12" i="1" s="1"/>
  <c r="E20" i="1"/>
  <c r="D20" i="1"/>
  <c r="E19" i="1"/>
  <c r="D19" i="1"/>
  <c r="F18" i="1"/>
  <c r="G18" i="1" s="1"/>
  <c r="F17" i="1"/>
  <c r="G17" i="1" s="1"/>
  <c r="F16" i="1"/>
  <c r="G16" i="1" s="1"/>
  <c r="F15" i="1"/>
  <c r="G15" i="1" s="1"/>
  <c r="F14" i="1"/>
  <c r="G14" i="1" s="1"/>
  <c r="F13" i="1"/>
  <c r="G13" i="1" s="1"/>
  <c r="F12" i="1"/>
  <c r="G12" i="1" s="1"/>
  <c r="N13" i="2" l="1"/>
  <c r="O13" i="2" s="1"/>
  <c r="C45" i="4"/>
  <c r="E43" i="4"/>
  <c r="F43" i="4" s="1"/>
  <c r="E19" i="4"/>
  <c r="N18" i="2"/>
  <c r="O18" i="2" s="1"/>
  <c r="I37" i="4"/>
  <c r="J37" i="4" s="1"/>
  <c r="K37" i="4"/>
  <c r="L37" i="4" s="1"/>
  <c r="E39" i="4"/>
  <c r="F39" i="4" s="1"/>
  <c r="C44" i="4"/>
  <c r="K40" i="4"/>
  <c r="L40" i="4" s="1"/>
  <c r="I40" i="4"/>
  <c r="J40" i="4" s="1"/>
  <c r="K33" i="4"/>
  <c r="K32" i="4"/>
  <c r="L25" i="4"/>
  <c r="L33" i="4" s="1"/>
  <c r="I20" i="4"/>
  <c r="J14" i="4"/>
  <c r="J20" i="4" s="1"/>
  <c r="E45" i="4"/>
  <c r="K43" i="4"/>
  <c r="L43" i="4" s="1"/>
  <c r="I43" i="4"/>
  <c r="J43" i="4" s="1"/>
  <c r="K41" i="4"/>
  <c r="L41" i="4" s="1"/>
  <c r="I41" i="4"/>
  <c r="J41" i="4" s="1"/>
  <c r="F45" i="4"/>
  <c r="I33" i="4"/>
  <c r="J25" i="4"/>
  <c r="J33" i="4" s="1"/>
  <c r="I32" i="4"/>
  <c r="E44" i="4"/>
  <c r="K42" i="4"/>
  <c r="L42" i="4" s="1"/>
  <c r="I42" i="4"/>
  <c r="J42" i="4" s="1"/>
  <c r="K39" i="4"/>
  <c r="L39" i="4" s="1"/>
  <c r="I39" i="4"/>
  <c r="J39" i="4" s="1"/>
  <c r="K45" i="4"/>
  <c r="I37" i="3"/>
  <c r="J37" i="3" s="1"/>
  <c r="K37" i="3"/>
  <c r="L37" i="3" s="1"/>
  <c r="I40" i="3"/>
  <c r="J40" i="3" s="1"/>
  <c r="I41" i="3"/>
  <c r="J41" i="3" s="1"/>
  <c r="K38" i="3"/>
  <c r="L38" i="3" s="1"/>
  <c r="I42" i="3"/>
  <c r="J42" i="3" s="1"/>
  <c r="I43" i="3"/>
  <c r="J43" i="3" s="1"/>
  <c r="K39" i="3"/>
  <c r="L39" i="3" s="1"/>
  <c r="E44" i="3"/>
  <c r="H45" i="3"/>
  <c r="H44" i="3"/>
  <c r="L20" i="3"/>
  <c r="K33" i="3"/>
  <c r="K32" i="3"/>
  <c r="L25" i="3"/>
  <c r="L33" i="3" s="1"/>
  <c r="I33" i="3"/>
  <c r="J33" i="3"/>
  <c r="I32" i="3"/>
  <c r="K20" i="3"/>
  <c r="K19" i="3"/>
  <c r="I20" i="3"/>
  <c r="I19" i="3"/>
  <c r="E20" i="3"/>
  <c r="E45" i="3"/>
  <c r="F37" i="3"/>
  <c r="F45" i="3" s="1"/>
  <c r="E19" i="3"/>
  <c r="F20" i="3"/>
  <c r="N14" i="2"/>
  <c r="O14" i="2" s="1"/>
  <c r="J19" i="2"/>
  <c r="K12" i="2"/>
  <c r="K20" i="2" s="1"/>
  <c r="N15" i="2"/>
  <c r="O15" i="2" s="1"/>
  <c r="N17" i="2"/>
  <c r="O17" i="2" s="1"/>
  <c r="N16" i="2"/>
  <c r="O16" i="2" s="1"/>
  <c r="F20" i="2"/>
  <c r="F19" i="2"/>
  <c r="G20" i="2"/>
  <c r="L19" i="2"/>
  <c r="N12" i="2"/>
  <c r="M19" i="2"/>
  <c r="M20" i="1"/>
  <c r="M19" i="1"/>
  <c r="O12" i="1"/>
  <c r="N13" i="1"/>
  <c r="O13" i="1" s="1"/>
  <c r="N14" i="1"/>
  <c r="O14" i="1" s="1"/>
  <c r="N15" i="1"/>
  <c r="O15" i="1" s="1"/>
  <c r="N17" i="1"/>
  <c r="N18" i="1"/>
  <c r="O18" i="1" s="1"/>
  <c r="K20" i="1"/>
  <c r="G20" i="1"/>
  <c r="F20" i="1"/>
  <c r="J20" i="1"/>
  <c r="J19" i="1"/>
  <c r="F19" i="1"/>
  <c r="J45" i="4" l="1"/>
  <c r="I45" i="4"/>
  <c r="K4" i="4" s="1"/>
  <c r="I44" i="4"/>
  <c r="L45" i="4"/>
  <c r="K44" i="4"/>
  <c r="J45" i="3"/>
  <c r="I45" i="3"/>
  <c r="K4" i="3" s="1"/>
  <c r="I44" i="3"/>
  <c r="K45" i="3"/>
  <c r="L45" i="3"/>
  <c r="K44" i="3"/>
  <c r="J20" i="3"/>
  <c r="N20" i="2"/>
  <c r="K4" i="2" s="1"/>
  <c r="N19" i="2"/>
  <c r="O12" i="2"/>
  <c r="O20" i="2" s="1"/>
  <c r="O17" i="1"/>
  <c r="O20" i="1" s="1"/>
  <c r="N20" i="1"/>
  <c r="N19" i="1"/>
  <c r="K6" i="4" l="1"/>
  <c r="K5" i="4"/>
  <c r="K7" i="4"/>
  <c r="K5" i="3"/>
  <c r="K7" i="3"/>
  <c r="K6" i="3"/>
  <c r="K7" i="2"/>
  <c r="K6" i="2"/>
  <c r="K5" i="2"/>
</calcChain>
</file>

<file path=xl/sharedStrings.xml><?xml version="1.0" encoding="utf-8"?>
<sst xmlns="http://schemas.openxmlformats.org/spreadsheetml/2006/main" count="1047" uniqueCount="76">
  <si>
    <t>VAKER</t>
  </si>
  <si>
    <t>VOLLER</t>
  </si>
  <si>
    <t>MEER</t>
  </si>
  <si>
    <t>Hoe zorg je ervoor dat ze meer besteden bij hun bezoek?</t>
  </si>
  <si>
    <t>KPI's (hoe meten we succes?)</t>
  </si>
  <si>
    <t># gasten per dag</t>
  </si>
  <si>
    <t>besteding per gast</t>
  </si>
  <si>
    <t>totaal per week</t>
  </si>
  <si>
    <t>totaal gemiddeld per dag</t>
  </si>
  <si>
    <t>VERSCHIL #</t>
  </si>
  <si>
    <t>VERSCHIL %</t>
  </si>
  <si>
    <t xml:space="preserve"># nieuwe gasten </t>
  </si>
  <si>
    <t>Hoe zorg je ervoor dat (bestaande) gasten vaker komen?</t>
  </si>
  <si>
    <t>[NAAM VAN JOUW RESTAURANT/DAGZAAK/KOFFIEBAR]</t>
  </si>
  <si>
    <t>Hoe zorg je voor meer nieuwe gasten die jouw zaak weten te vinden?</t>
  </si>
  <si>
    <t>NULMETING</t>
  </si>
  <si>
    <t>DOEL</t>
  </si>
  <si>
    <t>Aantal gasten (VAKER/MEER)</t>
  </si>
  <si>
    <t>Besteding per gast (VOLLER)</t>
  </si>
  <si>
    <t>OMZET</t>
  </si>
  <si>
    <t>(let op: haal de btw uit je bedragen bij de besteding per gast! Dit is meestal 9%)</t>
  </si>
  <si>
    <t>Per dag</t>
  </si>
  <si>
    <t>Per week</t>
  </si>
  <si>
    <t>Per maand</t>
  </si>
  <si>
    <t>Per jaar</t>
  </si>
  <si>
    <t>(let op: pas het aantal openingsdagen aan die gelden voor jouw zaak)</t>
  </si>
  <si>
    <t>Openingsdagen</t>
  </si>
  <si>
    <t>Geschatte extra omzet:</t>
  </si>
  <si>
    <t>Bij dit voorbeeld kijken we alleen naar omzet, niet naar winst.</t>
  </si>
  <si>
    <t>Deze kun je zelf toevoegen aan de berekeningen door al je kosten er vanaf te halen</t>
  </si>
  <si>
    <t>maandag</t>
  </si>
  <si>
    <t>dinsdag</t>
  </si>
  <si>
    <t>woensdag</t>
  </si>
  <si>
    <t>donderdag</t>
  </si>
  <si>
    <t>vrijdag</t>
  </si>
  <si>
    <t>zaterdag</t>
  </si>
  <si>
    <t>zondag</t>
  </si>
  <si>
    <t>vul in</t>
  </si>
  <si>
    <t>VUL ALLEEN DE WITTE VLAKKEN IN, DE REST NIET AANPASSEN!</t>
  </si>
  <si>
    <t>MIJN DAGZAAK</t>
  </si>
  <si>
    <t>RESULTAAT</t>
  </si>
  <si>
    <t>Wk1</t>
  </si>
  <si>
    <t>Wk2</t>
  </si>
  <si>
    <t>Wk3</t>
  </si>
  <si>
    <t>Wk4</t>
  </si>
  <si>
    <t>Wk5</t>
  </si>
  <si>
    <t>Wk6</t>
  </si>
  <si>
    <t>Wk7</t>
  </si>
  <si>
    <t>Wk8</t>
  </si>
  <si>
    <t>Wk9</t>
  </si>
  <si>
    <t>Wk10</t>
  </si>
  <si>
    <t>Wk11</t>
  </si>
  <si>
    <t>Wk12</t>
  </si>
  <si>
    <t>GEMIDDELDE</t>
  </si>
  <si>
    <t>VERSCHIL TUSSEN NULMETING EN 1METING</t>
  </si>
  <si>
    <t>VERSCHIL TUSSEN DOEL EN 1METING</t>
  </si>
  <si>
    <t>Wk13</t>
  </si>
  <si>
    <t>Wk14</t>
  </si>
  <si>
    <t>Wk15</t>
  </si>
  <si>
    <t>Wk16</t>
  </si>
  <si>
    <t>Wk17</t>
  </si>
  <si>
    <t>Wk18</t>
  </si>
  <si>
    <t>Wk19</t>
  </si>
  <si>
    <t>Wk20</t>
  </si>
  <si>
    <t>Wk21</t>
  </si>
  <si>
    <t>Wk22</t>
  </si>
  <si>
    <t>Wk23</t>
  </si>
  <si>
    <t>Wk24</t>
  </si>
  <si>
    <t>Wk25</t>
  </si>
  <si>
    <t>Wk26</t>
  </si>
  <si>
    <t>VUL HIER JE RESULTAAT PER WEEK IN:</t>
  </si>
  <si>
    <t>Omzet</t>
  </si>
  <si>
    <t>VAKER - Hoe zorg je ervoor dat (bestaande) gasten vaker komen?</t>
  </si>
  <si>
    <t>VOLLER - Hoe zorg je ervoor dat ze meer besteden bij hun bezoek?</t>
  </si>
  <si>
    <t>MEER - Hoe zorg je voor meer nieuwe gasten die jouw zaak weten te vinden?</t>
  </si>
  <si>
    <t>RESULTAAT TOT NU TOE (TOV NULMETING)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</si>
</sst>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 [$€-413]\ * #,##0.00_ ;_ [$€-413]\ * \-#,##0.00_ ;_ [$€-413]\ * &quot;-&quot;??_ ;_ @_ 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8"/>
      <color rgb="FF17181A"/>
      <name val="Calibri"/>
      <family val="2"/>
      <scheme val="minor"/>
    </font>
    <font>
      <sz val="11"/>
      <color rgb="FF17181A"/>
      <name val="Calibri"/>
      <family val="2"/>
      <scheme val="minor"/>
    </font>
    <font>
      <b/>
      <i/>
      <sz val="11"/>
      <color rgb="FF17181A"/>
      <name val="Calibri"/>
      <family val="2"/>
      <scheme val="minor"/>
    </font>
    <font>
      <b/>
      <sz val="11"/>
      <color rgb="FF17181A"/>
      <name val="Calibri"/>
      <family val="2"/>
      <scheme val="minor"/>
    </font>
    <font>
      <i/>
      <sz val="11"/>
      <color rgb="FF17181A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4"/>
      <color rgb="FF17181A"/>
      <name val="Calibri"/>
      <family val="2"/>
      <scheme val="minor"/>
    </font>
    <font>
      <i/>
      <sz val="8"/>
      <color rgb="FF17181A"/>
      <name val="Calibri"/>
      <family val="2"/>
      <scheme val="minor"/>
    </font>
    <font>
      <i/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BF9000"/>
        <bgColor indexed="64"/>
      </patternFill>
    </fill>
  </fills>
  <borders count="10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rgb="FFBF9000"/>
      </left>
      <right style="medium">
        <color rgb="FFBF9000"/>
      </right>
      <top style="medium">
        <color rgb="FFBF9000"/>
      </top>
      <bottom style="medium">
        <color rgb="FFBF9000"/>
      </bottom>
      <diagonal/>
    </border>
    <border>
      <left/>
      <right style="medium">
        <color rgb="FFBF9000"/>
      </right>
      <top style="medium">
        <color indexed="64"/>
      </top>
      <bottom/>
      <diagonal/>
    </border>
    <border>
      <left style="medium">
        <color rgb="FFBF9000"/>
      </left>
      <right style="thin">
        <color indexed="64"/>
      </right>
      <top style="medium">
        <color indexed="64"/>
      </top>
      <bottom/>
      <diagonal/>
    </border>
    <border>
      <left style="medium">
        <color rgb="FFBF9000"/>
      </left>
      <right style="thin">
        <color indexed="64"/>
      </right>
      <top/>
      <bottom/>
      <diagonal/>
    </border>
    <border>
      <left/>
      <right style="medium">
        <color rgb="FFBF9000"/>
      </right>
      <top/>
      <bottom/>
      <diagonal/>
    </border>
    <border>
      <left style="medium">
        <color rgb="FFBF9000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rgb="FFBF9000"/>
      </right>
      <top/>
      <bottom style="medium">
        <color indexed="64"/>
      </bottom>
      <diagonal/>
    </border>
    <border>
      <left style="medium">
        <color rgb="FFBF9000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BF9000"/>
      </left>
      <right/>
      <top style="medium">
        <color indexed="64"/>
      </top>
      <bottom/>
      <diagonal/>
    </border>
    <border>
      <left style="thin">
        <color indexed="64"/>
      </left>
      <right style="medium">
        <color rgb="FFBF9000"/>
      </right>
      <top style="medium">
        <color indexed="64"/>
      </top>
      <bottom/>
      <diagonal/>
    </border>
    <border>
      <left style="thin">
        <color indexed="64"/>
      </left>
      <right style="medium">
        <color rgb="FFBF9000"/>
      </right>
      <top/>
      <bottom/>
      <diagonal/>
    </border>
    <border>
      <left style="thin">
        <color indexed="64"/>
      </left>
      <right style="medium">
        <color rgb="FFBF9000"/>
      </right>
      <top/>
      <bottom style="medium">
        <color indexed="64"/>
      </bottom>
      <diagonal/>
    </border>
    <border>
      <left style="thick">
        <color rgb="FFBF9000"/>
      </left>
      <right/>
      <top style="thick">
        <color rgb="FFBF9000"/>
      </top>
      <bottom style="medium">
        <color indexed="64"/>
      </bottom>
      <diagonal/>
    </border>
    <border>
      <left/>
      <right/>
      <top style="thick">
        <color rgb="FFBF9000"/>
      </top>
      <bottom style="medium">
        <color indexed="64"/>
      </bottom>
      <diagonal/>
    </border>
    <border>
      <left style="medium">
        <color rgb="FFBF9000"/>
      </left>
      <right/>
      <top style="thick">
        <color rgb="FFBF9000"/>
      </top>
      <bottom style="medium">
        <color indexed="64"/>
      </bottom>
      <diagonal/>
    </border>
    <border>
      <left/>
      <right style="medium">
        <color rgb="FFBF9000"/>
      </right>
      <top style="thick">
        <color rgb="FFBF9000"/>
      </top>
      <bottom style="medium">
        <color indexed="64"/>
      </bottom>
      <diagonal/>
    </border>
    <border>
      <left/>
      <right style="thick">
        <color rgb="FFBF9000"/>
      </right>
      <top style="thick">
        <color rgb="FFBF9000"/>
      </top>
      <bottom style="medium">
        <color indexed="64"/>
      </bottom>
      <diagonal/>
    </border>
    <border>
      <left/>
      <right style="thick">
        <color rgb="FFBF9000"/>
      </right>
      <top style="medium">
        <color indexed="64"/>
      </top>
      <bottom/>
      <diagonal/>
    </border>
    <border>
      <left style="thick">
        <color rgb="FFBF9000"/>
      </left>
      <right style="thin">
        <color indexed="64"/>
      </right>
      <top style="medium">
        <color indexed="64"/>
      </top>
      <bottom/>
      <diagonal/>
    </border>
    <border>
      <left style="thick">
        <color rgb="FFBF9000"/>
      </left>
      <right style="thin">
        <color indexed="64"/>
      </right>
      <top/>
      <bottom/>
      <diagonal/>
    </border>
    <border>
      <left/>
      <right style="thick">
        <color rgb="FFBF9000"/>
      </right>
      <top/>
      <bottom/>
      <diagonal/>
    </border>
    <border>
      <left style="thick">
        <color rgb="FFBF9000"/>
      </left>
      <right style="thin">
        <color indexed="64"/>
      </right>
      <top/>
      <bottom style="medium">
        <color indexed="64"/>
      </bottom>
      <diagonal/>
    </border>
    <border>
      <left/>
      <right style="thick">
        <color rgb="FFBF9000"/>
      </right>
      <top/>
      <bottom style="medium">
        <color indexed="64"/>
      </bottom>
      <diagonal/>
    </border>
    <border>
      <left style="thick">
        <color rgb="FFBF9000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BF9000"/>
      </left>
      <right style="thick">
        <color rgb="FFBF9000"/>
      </right>
      <top style="medium">
        <color indexed="64"/>
      </top>
      <bottom style="thin">
        <color indexed="64"/>
      </bottom>
      <diagonal/>
    </border>
    <border>
      <left style="thick">
        <color rgb="FFBF9000"/>
      </left>
      <right style="thin">
        <color indexed="64"/>
      </right>
      <top/>
      <bottom style="thick">
        <color rgb="FFBF9000"/>
      </bottom>
      <diagonal/>
    </border>
    <border>
      <left style="medium">
        <color rgb="FFBF9000"/>
      </left>
      <right style="thin">
        <color indexed="64"/>
      </right>
      <top/>
      <bottom style="thick">
        <color rgb="FFBF9000"/>
      </bottom>
      <diagonal/>
    </border>
    <border>
      <left style="medium">
        <color rgb="FFBF9000"/>
      </left>
      <right style="thick">
        <color rgb="FFBF9000"/>
      </right>
      <top/>
      <bottom style="thick">
        <color rgb="FFBF9000"/>
      </bottom>
      <diagonal/>
    </border>
    <border>
      <left style="thick">
        <color rgb="FFBF9000"/>
      </left>
      <right/>
      <top style="medium">
        <color indexed="64"/>
      </top>
      <bottom style="medium">
        <color indexed="64"/>
      </bottom>
      <diagonal/>
    </border>
    <border>
      <left style="thick">
        <color rgb="FFBF9000"/>
      </left>
      <right style="medium">
        <color rgb="FFBF9000"/>
      </right>
      <top style="medium">
        <color indexed="64"/>
      </top>
      <bottom/>
      <diagonal/>
    </border>
    <border>
      <left style="thick">
        <color rgb="FFBF9000"/>
      </left>
      <right style="medium">
        <color rgb="FFBF9000"/>
      </right>
      <top/>
      <bottom/>
      <diagonal/>
    </border>
    <border>
      <left style="thick">
        <color rgb="FFBF9000"/>
      </left>
      <right style="medium">
        <color rgb="FFBF9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17181A"/>
      </left>
      <right style="thin">
        <color rgb="FF17181A"/>
      </right>
      <top style="thin">
        <color rgb="FF17181A"/>
      </top>
      <bottom style="thin">
        <color rgb="FF17181A"/>
      </bottom>
      <diagonal/>
    </border>
    <border>
      <left/>
      <right/>
      <top style="thin">
        <color rgb="FF17181A"/>
      </top>
      <bottom style="thin">
        <color rgb="FF17181A"/>
      </bottom>
      <diagonal/>
    </border>
    <border>
      <left/>
      <right style="thin">
        <color rgb="FF17181A"/>
      </right>
      <top style="thin">
        <color rgb="FF17181A"/>
      </top>
      <bottom style="thin">
        <color rgb="FF17181A"/>
      </bottom>
      <diagonal/>
    </border>
    <border>
      <left style="thick">
        <color rgb="FFBF9000"/>
      </left>
      <right/>
      <top style="thick">
        <color rgb="FFBF9000"/>
      </top>
      <bottom style="medium">
        <color rgb="FF17181A"/>
      </bottom>
      <diagonal/>
    </border>
    <border>
      <left/>
      <right/>
      <top style="thick">
        <color rgb="FFBF9000"/>
      </top>
      <bottom style="medium">
        <color rgb="FF17181A"/>
      </bottom>
      <diagonal/>
    </border>
    <border>
      <left/>
      <right style="thick">
        <color rgb="FFBF9000"/>
      </right>
      <top style="thick">
        <color rgb="FFBF9000"/>
      </top>
      <bottom style="medium">
        <color rgb="FF17181A"/>
      </bottom>
      <diagonal/>
    </border>
    <border>
      <left style="thick">
        <color rgb="FFBF9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rgb="FFBF9000"/>
      </right>
      <top/>
      <bottom style="thin">
        <color indexed="64"/>
      </bottom>
      <diagonal/>
    </border>
    <border>
      <left style="thick">
        <color rgb="FFBF9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BF9000"/>
      </right>
      <top style="thin">
        <color indexed="64"/>
      </top>
      <bottom style="thin">
        <color indexed="64"/>
      </bottom>
      <diagonal/>
    </border>
    <border>
      <left style="thick">
        <color rgb="FFBF9000"/>
      </left>
      <right style="thin">
        <color indexed="64"/>
      </right>
      <top style="thin">
        <color indexed="64"/>
      </top>
      <bottom style="thick">
        <color rgb="FFBF9000"/>
      </bottom>
      <diagonal/>
    </border>
    <border>
      <left style="thin">
        <color indexed="64"/>
      </left>
      <right style="thin">
        <color indexed="64"/>
      </right>
      <top/>
      <bottom style="thick">
        <color rgb="FFBF9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BF9000"/>
      </bottom>
      <diagonal/>
    </border>
    <border>
      <left style="thin">
        <color indexed="64"/>
      </left>
      <right style="thick">
        <color rgb="FFBF9000"/>
      </right>
      <top style="thin">
        <color indexed="64"/>
      </top>
      <bottom style="thick">
        <color rgb="FFBF9000"/>
      </bottom>
      <diagonal/>
    </border>
    <border>
      <left style="thin">
        <color rgb="FF17181A"/>
      </left>
      <right style="thin">
        <color rgb="FF17181A"/>
      </right>
      <top style="medium">
        <color rgb="FF17181A"/>
      </top>
      <bottom style="thin">
        <color rgb="FF17181A"/>
      </bottom>
      <diagonal/>
    </border>
    <border>
      <left style="thin">
        <color rgb="FF17181A"/>
      </left>
      <right style="medium">
        <color rgb="FF17181A"/>
      </right>
      <top style="medium">
        <color rgb="FF17181A"/>
      </top>
      <bottom style="thin">
        <color rgb="FF17181A"/>
      </bottom>
      <diagonal/>
    </border>
    <border>
      <left style="thin">
        <color rgb="FF17181A"/>
      </left>
      <right style="medium">
        <color rgb="FF17181A"/>
      </right>
      <top style="thin">
        <color rgb="FF17181A"/>
      </top>
      <bottom style="thin">
        <color rgb="FF17181A"/>
      </bottom>
      <diagonal/>
    </border>
    <border>
      <left style="thin">
        <color rgb="FF17181A"/>
      </left>
      <right style="thin">
        <color rgb="FF17181A"/>
      </right>
      <top style="thin">
        <color rgb="FF17181A"/>
      </top>
      <bottom style="medium">
        <color rgb="FF17181A"/>
      </bottom>
      <diagonal/>
    </border>
    <border>
      <left style="thin">
        <color rgb="FF17181A"/>
      </left>
      <right style="medium">
        <color rgb="FF17181A"/>
      </right>
      <top style="thin">
        <color rgb="FF17181A"/>
      </top>
      <bottom style="medium">
        <color rgb="FF17181A"/>
      </bottom>
      <diagonal/>
    </border>
    <border>
      <left style="medium">
        <color rgb="FF17181A"/>
      </left>
      <right/>
      <top style="medium">
        <color rgb="FF17181A"/>
      </top>
      <bottom style="thin">
        <color rgb="FF17181A"/>
      </bottom>
      <diagonal/>
    </border>
    <border>
      <left/>
      <right/>
      <top style="medium">
        <color rgb="FF17181A"/>
      </top>
      <bottom style="thin">
        <color rgb="FF17181A"/>
      </bottom>
      <diagonal/>
    </border>
    <border>
      <left/>
      <right style="thin">
        <color rgb="FF17181A"/>
      </right>
      <top style="medium">
        <color rgb="FF17181A"/>
      </top>
      <bottom style="thin">
        <color rgb="FF17181A"/>
      </bottom>
      <diagonal/>
    </border>
    <border>
      <left style="medium">
        <color rgb="FF17181A"/>
      </left>
      <right/>
      <top style="thin">
        <color rgb="FF17181A"/>
      </top>
      <bottom style="thin">
        <color rgb="FF17181A"/>
      </bottom>
      <diagonal/>
    </border>
    <border>
      <left style="medium">
        <color rgb="FF17181A"/>
      </left>
      <right/>
      <top style="thin">
        <color rgb="FF17181A"/>
      </top>
      <bottom style="medium">
        <color rgb="FF17181A"/>
      </bottom>
      <diagonal/>
    </border>
    <border>
      <left/>
      <right/>
      <top style="thin">
        <color rgb="FF17181A"/>
      </top>
      <bottom style="medium">
        <color rgb="FF17181A"/>
      </bottom>
      <diagonal/>
    </border>
    <border>
      <left/>
      <right style="thin">
        <color rgb="FF17181A"/>
      </right>
      <top style="thin">
        <color rgb="FF17181A"/>
      </top>
      <bottom style="medium">
        <color rgb="FF17181A"/>
      </bottom>
      <diagonal/>
    </border>
    <border>
      <left/>
      <right style="thin">
        <color indexed="64"/>
      </right>
      <top/>
      <bottom style="thick">
        <color rgb="FFBF9000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76">
    <xf numFmtId="0" fontId="0" fillId="0" borderId="0" xfId="0"/>
    <xf numFmtId="0" fontId="0" fillId="2" borderId="2" xfId="0" applyFill="1" applyBorder="1"/>
    <xf numFmtId="0" fontId="0" fillId="2" borderId="5" xfId="0" applyFill="1" applyBorder="1"/>
    <xf numFmtId="0" fontId="0" fillId="2" borderId="19" xfId="0" applyFill="1" applyBorder="1"/>
    <xf numFmtId="0" fontId="0" fillId="2" borderId="22" xfId="0" applyFill="1" applyBorder="1"/>
    <xf numFmtId="0" fontId="0" fillId="2" borderId="17" xfId="0" applyFill="1" applyBorder="1"/>
    <xf numFmtId="0" fontId="0" fillId="2" borderId="18" xfId="0" applyFill="1" applyBorder="1"/>
    <xf numFmtId="44" fontId="0" fillId="2" borderId="23" xfId="1" applyFont="1" applyFill="1" applyBorder="1"/>
    <xf numFmtId="44" fontId="0" fillId="2" borderId="25" xfId="1" applyFont="1" applyFill="1" applyBorder="1"/>
    <xf numFmtId="44" fontId="0" fillId="2" borderId="21" xfId="1" applyFont="1" applyFill="1" applyBorder="1"/>
    <xf numFmtId="44" fontId="0" fillId="2" borderId="18" xfId="1" applyFont="1" applyFill="1" applyBorder="1"/>
    <xf numFmtId="44" fontId="0" fillId="2" borderId="19" xfId="1" applyFont="1" applyFill="1" applyBorder="1"/>
    <xf numFmtId="44" fontId="0" fillId="2" borderId="2" xfId="1" applyFont="1" applyFill="1" applyBorder="1"/>
    <xf numFmtId="0" fontId="7" fillId="3" borderId="0" xfId="0" applyFont="1" applyFill="1" applyAlignment="1"/>
    <xf numFmtId="0" fontId="8" fillId="3" borderId="0" xfId="0" applyFont="1" applyFill="1"/>
    <xf numFmtId="0" fontId="9" fillId="3" borderId="0" xfId="0" applyFont="1" applyFill="1"/>
    <xf numFmtId="0" fontId="10" fillId="3" borderId="0" xfId="0" applyFont="1" applyFill="1" applyAlignment="1">
      <alignment wrapText="1"/>
    </xf>
    <xf numFmtId="0" fontId="10" fillId="3" borderId="0" xfId="0" applyFont="1" applyFill="1"/>
    <xf numFmtId="0" fontId="8" fillId="3" borderId="8" xfId="0" applyFont="1" applyFill="1" applyBorder="1"/>
    <xf numFmtId="0" fontId="11" fillId="3" borderId="0" xfId="0" applyFont="1" applyFill="1"/>
    <xf numFmtId="0" fontId="8" fillId="2" borderId="9" xfId="0" applyFont="1" applyFill="1" applyBorder="1"/>
    <xf numFmtId="0" fontId="8" fillId="3" borderId="31" xfId="0" applyFont="1" applyFill="1" applyBorder="1"/>
    <xf numFmtId="0" fontId="8" fillId="2" borderId="1" xfId="0" applyFont="1" applyFill="1" applyBorder="1"/>
    <xf numFmtId="0" fontId="8" fillId="3" borderId="33" xfId="0" applyFont="1" applyFill="1" applyBorder="1"/>
    <xf numFmtId="0" fontId="8" fillId="2" borderId="12" xfId="0" applyFont="1" applyFill="1" applyBorder="1"/>
    <xf numFmtId="0" fontId="8" fillId="3" borderId="26" xfId="0" applyFont="1" applyFill="1" applyBorder="1" applyAlignment="1">
      <alignment horizontal="center"/>
    </xf>
    <xf numFmtId="0" fontId="8" fillId="3" borderId="19" xfId="0" applyFont="1" applyFill="1" applyBorder="1" applyAlignment="1">
      <alignment horizontal="center"/>
    </xf>
    <xf numFmtId="0" fontId="8" fillId="3" borderId="6" xfId="0" applyFont="1" applyFill="1" applyBorder="1" applyAlignment="1">
      <alignment horizontal="center"/>
    </xf>
    <xf numFmtId="0" fontId="8" fillId="3" borderId="20" xfId="0" applyFont="1" applyFill="1" applyBorder="1" applyAlignment="1">
      <alignment horizontal="center"/>
    </xf>
    <xf numFmtId="0" fontId="8" fillId="3" borderId="21" xfId="0" applyFont="1" applyFill="1" applyBorder="1" applyAlignment="1">
      <alignment horizontal="right"/>
    </xf>
    <xf numFmtId="0" fontId="8" fillId="2" borderId="19" xfId="0" applyFont="1" applyFill="1" applyBorder="1"/>
    <xf numFmtId="0" fontId="8" fillId="3" borderId="22" xfId="0" applyFont="1" applyFill="1" applyBorder="1"/>
    <xf numFmtId="9" fontId="8" fillId="3" borderId="20" xfId="2" applyNumberFormat="1" applyFont="1" applyFill="1" applyBorder="1"/>
    <xf numFmtId="2" fontId="8" fillId="3" borderId="22" xfId="0" applyNumberFormat="1" applyFont="1" applyFill="1" applyBorder="1"/>
    <xf numFmtId="164" fontId="8" fillId="3" borderId="22" xfId="0" applyNumberFormat="1" applyFont="1" applyFill="1" applyBorder="1"/>
    <xf numFmtId="44" fontId="8" fillId="3" borderId="22" xfId="1" applyFont="1" applyFill="1" applyBorder="1"/>
    <xf numFmtId="0" fontId="8" fillId="3" borderId="23" xfId="0" applyFont="1" applyFill="1" applyBorder="1" applyAlignment="1">
      <alignment horizontal="right"/>
    </xf>
    <xf numFmtId="0" fontId="8" fillId="2" borderId="2" xfId="0" applyFont="1" applyFill="1" applyBorder="1"/>
    <xf numFmtId="0" fontId="8" fillId="3" borderId="5" xfId="0" applyFont="1" applyFill="1" applyBorder="1"/>
    <xf numFmtId="9" fontId="8" fillId="3" borderId="24" xfId="2" applyFont="1" applyFill="1" applyBorder="1"/>
    <xf numFmtId="2" fontId="8" fillId="3" borderId="5" xfId="0" applyNumberFormat="1" applyFont="1" applyFill="1" applyBorder="1"/>
    <xf numFmtId="164" fontId="8" fillId="3" borderId="5" xfId="0" applyNumberFormat="1" applyFont="1" applyFill="1" applyBorder="1"/>
    <xf numFmtId="44" fontId="8" fillId="3" borderId="5" xfId="1" applyFont="1" applyFill="1" applyBorder="1"/>
    <xf numFmtId="0" fontId="8" fillId="3" borderId="25" xfId="0" applyFont="1" applyFill="1" applyBorder="1" applyAlignment="1">
      <alignment horizontal="right"/>
    </xf>
    <xf numFmtId="0" fontId="8" fillId="2" borderId="18" xfId="0" applyFont="1" applyFill="1" applyBorder="1"/>
    <xf numFmtId="0" fontId="8" fillId="3" borderId="17" xfId="0" applyFont="1" applyFill="1" applyBorder="1"/>
    <xf numFmtId="9" fontId="8" fillId="3" borderId="13" xfId="2" applyFont="1" applyFill="1" applyBorder="1"/>
    <xf numFmtId="2" fontId="8" fillId="3" borderId="17" xfId="0" applyNumberFormat="1" applyFont="1" applyFill="1" applyBorder="1"/>
    <xf numFmtId="44" fontId="8" fillId="3" borderId="17" xfId="1" applyFont="1" applyFill="1" applyBorder="1"/>
    <xf numFmtId="0" fontId="8" fillId="3" borderId="16" xfId="0" applyFont="1" applyFill="1" applyBorder="1" applyAlignment="1">
      <alignment horizontal="right"/>
    </xf>
    <xf numFmtId="0" fontId="8" fillId="3" borderId="9" xfId="0" applyFont="1" applyFill="1" applyBorder="1"/>
    <xf numFmtId="9" fontId="8" fillId="3" borderId="15" xfId="0" applyNumberFormat="1" applyFont="1" applyFill="1" applyBorder="1"/>
    <xf numFmtId="164" fontId="8" fillId="3" borderId="9" xfId="0" applyNumberFormat="1" applyFont="1" applyFill="1" applyBorder="1"/>
    <xf numFmtId="44" fontId="8" fillId="3" borderId="14" xfId="1" applyFont="1" applyFill="1" applyBorder="1"/>
    <xf numFmtId="44" fontId="8" fillId="3" borderId="9" xfId="1" applyFont="1" applyFill="1" applyBorder="1"/>
    <xf numFmtId="0" fontId="8" fillId="3" borderId="11" xfId="0" applyFont="1" applyFill="1" applyBorder="1" applyAlignment="1">
      <alignment horizontal="right"/>
    </xf>
    <xf numFmtId="1" fontId="8" fillId="3" borderId="17" xfId="0" applyNumberFormat="1" applyFont="1" applyFill="1" applyBorder="1"/>
    <xf numFmtId="9" fontId="8" fillId="3" borderId="13" xfId="0" applyNumberFormat="1" applyFont="1" applyFill="1" applyBorder="1"/>
    <xf numFmtId="164" fontId="8" fillId="3" borderId="17" xfId="0" applyNumberFormat="1" applyFont="1" applyFill="1" applyBorder="1"/>
    <xf numFmtId="0" fontId="8" fillId="3" borderId="29" xfId="0" applyFont="1" applyFill="1" applyBorder="1" applyAlignment="1">
      <alignment horizontal="center"/>
    </xf>
    <xf numFmtId="0" fontId="8" fillId="3" borderId="35" xfId="0" applyFont="1" applyFill="1" applyBorder="1" applyAlignment="1">
      <alignment horizontal="left"/>
    </xf>
    <xf numFmtId="0" fontId="8" fillId="3" borderId="36" xfId="0" applyFont="1" applyFill="1" applyBorder="1" applyAlignment="1">
      <alignment horizontal="left"/>
    </xf>
    <xf numFmtId="0" fontId="8" fillId="3" borderId="14" xfId="0" applyFont="1" applyFill="1" applyBorder="1" applyAlignment="1">
      <alignment horizontal="left"/>
    </xf>
    <xf numFmtId="0" fontId="8" fillId="3" borderId="15" xfId="0" applyFont="1" applyFill="1" applyBorder="1" applyAlignment="1">
      <alignment horizontal="left"/>
    </xf>
    <xf numFmtId="164" fontId="8" fillId="3" borderId="9" xfId="0" applyNumberFormat="1" applyFont="1" applyFill="1" applyBorder="1" applyAlignment="1">
      <alignment horizontal="center"/>
    </xf>
    <xf numFmtId="0" fontId="8" fillId="3" borderId="10" xfId="0" applyFont="1" applyFill="1" applyBorder="1" applyAlignment="1">
      <alignment horizontal="center"/>
    </xf>
    <xf numFmtId="0" fontId="8" fillId="3" borderId="3" xfId="0" applyFont="1" applyFill="1" applyBorder="1" applyAlignment="1">
      <alignment horizontal="left"/>
    </xf>
    <xf numFmtId="0" fontId="8" fillId="3" borderId="7" xfId="0" applyFont="1" applyFill="1" applyBorder="1" applyAlignment="1">
      <alignment horizontal="left"/>
    </xf>
    <xf numFmtId="0" fontId="8" fillId="3" borderId="4" xfId="0" applyFont="1" applyFill="1" applyBorder="1" applyAlignment="1">
      <alignment horizontal="left"/>
    </xf>
    <xf numFmtId="0" fontId="8" fillId="3" borderId="37" xfId="0" applyFont="1" applyFill="1" applyBorder="1" applyAlignment="1">
      <alignment horizontal="left"/>
    </xf>
    <xf numFmtId="164" fontId="8" fillId="3" borderId="1" xfId="0" applyNumberFormat="1" applyFont="1" applyFill="1" applyBorder="1" applyAlignment="1">
      <alignment horizontal="center"/>
    </xf>
    <xf numFmtId="0" fontId="8" fillId="3" borderId="32" xfId="0" applyFont="1" applyFill="1" applyBorder="1" applyAlignment="1">
      <alignment horizontal="center"/>
    </xf>
    <xf numFmtId="0" fontId="8" fillId="3" borderId="38" xfId="0" applyFont="1" applyFill="1" applyBorder="1" applyAlignment="1">
      <alignment horizontal="left"/>
    </xf>
    <xf numFmtId="0" fontId="8" fillId="3" borderId="39" xfId="0" applyFont="1" applyFill="1" applyBorder="1" applyAlignment="1">
      <alignment horizontal="left"/>
    </xf>
    <xf numFmtId="0" fontId="8" fillId="3" borderId="40" xfId="0" applyFont="1" applyFill="1" applyBorder="1" applyAlignment="1">
      <alignment horizontal="left"/>
    </xf>
    <xf numFmtId="0" fontId="8" fillId="3" borderId="41" xfId="0" applyFont="1" applyFill="1" applyBorder="1" applyAlignment="1">
      <alignment horizontal="left"/>
    </xf>
    <xf numFmtId="164" fontId="8" fillId="3" borderId="12" xfId="0" applyNumberFormat="1" applyFont="1" applyFill="1" applyBorder="1" applyAlignment="1">
      <alignment horizontal="center"/>
    </xf>
    <xf numFmtId="0" fontId="8" fillId="3" borderId="34" xfId="0" applyFont="1" applyFill="1" applyBorder="1" applyAlignment="1">
      <alignment horizontal="center"/>
    </xf>
    <xf numFmtId="0" fontId="8" fillId="3" borderId="27" xfId="0" applyFont="1" applyFill="1" applyBorder="1" applyAlignment="1">
      <alignment horizontal="center"/>
    </xf>
    <xf numFmtId="0" fontId="8" fillId="3" borderId="29" xfId="0" applyFont="1" applyFill="1" applyBorder="1" applyAlignment="1">
      <alignment horizontal="center"/>
    </xf>
    <xf numFmtId="0" fontId="8" fillId="3" borderId="28" xfId="0" applyFont="1" applyFill="1" applyBorder="1" applyAlignment="1">
      <alignment horizontal="center"/>
    </xf>
    <xf numFmtId="0" fontId="8" fillId="3" borderId="30" xfId="0" applyFont="1" applyFill="1" applyBorder="1" applyAlignment="1">
      <alignment horizontal="center"/>
    </xf>
    <xf numFmtId="0" fontId="8" fillId="3" borderId="0" xfId="0" applyFont="1" applyFill="1" applyBorder="1" applyAlignment="1">
      <alignment horizontal="right"/>
    </xf>
    <xf numFmtId="1" fontId="8" fillId="3" borderId="0" xfId="0" applyNumberFormat="1" applyFont="1" applyFill="1" applyBorder="1"/>
    <xf numFmtId="9" fontId="8" fillId="3" borderId="0" xfId="0" applyNumberFormat="1" applyFont="1" applyFill="1" applyBorder="1"/>
    <xf numFmtId="164" fontId="8" fillId="3" borderId="0" xfId="0" applyNumberFormat="1" applyFont="1" applyFill="1" applyBorder="1"/>
    <xf numFmtId="0" fontId="8" fillId="3" borderId="8" xfId="0" applyFont="1" applyFill="1" applyBorder="1" applyAlignment="1">
      <alignment horizontal="right"/>
    </xf>
    <xf numFmtId="9" fontId="8" fillId="3" borderId="10" xfId="0" applyNumberFormat="1" applyFont="1" applyFill="1" applyBorder="1"/>
    <xf numFmtId="0" fontId="8" fillId="3" borderId="33" xfId="0" applyFont="1" applyFill="1" applyBorder="1" applyAlignment="1">
      <alignment horizontal="right"/>
    </xf>
    <xf numFmtId="164" fontId="8" fillId="3" borderId="12" xfId="0" applyNumberFormat="1" applyFont="1" applyFill="1" applyBorder="1"/>
    <xf numFmtId="9" fontId="8" fillId="3" borderId="34" xfId="0" applyNumberFormat="1" applyFont="1" applyFill="1" applyBorder="1"/>
    <xf numFmtId="0" fontId="8" fillId="3" borderId="0" xfId="0" applyFont="1" applyFill="1" applyBorder="1" applyAlignment="1">
      <alignment horizontal="left"/>
    </xf>
    <xf numFmtId="0" fontId="8" fillId="3" borderId="42" xfId="0" applyFont="1" applyFill="1" applyBorder="1" applyAlignment="1">
      <alignment horizontal="center"/>
    </xf>
    <xf numFmtId="9" fontId="8" fillId="3" borderId="42" xfId="2" applyNumberFormat="1" applyFont="1" applyFill="1" applyBorder="1"/>
    <xf numFmtId="9" fontId="8" fillId="3" borderId="0" xfId="2" applyFont="1" applyFill="1" applyBorder="1"/>
    <xf numFmtId="9" fontId="8" fillId="3" borderId="43" xfId="2" applyFont="1" applyFill="1" applyBorder="1"/>
    <xf numFmtId="9" fontId="8" fillId="3" borderId="36" xfId="0" applyNumberFormat="1" applyFont="1" applyFill="1" applyBorder="1"/>
    <xf numFmtId="9" fontId="8" fillId="3" borderId="43" xfId="0" applyNumberFormat="1" applyFont="1" applyFill="1" applyBorder="1"/>
    <xf numFmtId="0" fontId="8" fillId="3" borderId="14" xfId="0" applyFont="1" applyFill="1" applyBorder="1"/>
    <xf numFmtId="1" fontId="8" fillId="3" borderId="18" xfId="0" applyNumberFormat="1" applyFont="1" applyFill="1" applyBorder="1"/>
    <xf numFmtId="0" fontId="8" fillId="3" borderId="45" xfId="0" applyFont="1" applyFill="1" applyBorder="1" applyAlignment="1">
      <alignment horizontal="center"/>
    </xf>
    <xf numFmtId="0" fontId="12" fillId="3" borderId="0" xfId="0" applyFont="1" applyFill="1"/>
    <xf numFmtId="0" fontId="8" fillId="3" borderId="52" xfId="0" applyFont="1" applyFill="1" applyBorder="1" applyAlignment="1">
      <alignment horizontal="center"/>
    </xf>
    <xf numFmtId="1" fontId="8" fillId="3" borderId="46" xfId="0" applyNumberFormat="1" applyFont="1" applyFill="1" applyBorder="1"/>
    <xf numFmtId="1" fontId="8" fillId="3" borderId="47" xfId="0" applyNumberFormat="1" applyFont="1" applyFill="1" applyBorder="1"/>
    <xf numFmtId="1" fontId="8" fillId="3" borderId="49" xfId="0" applyNumberFormat="1" applyFont="1" applyFill="1" applyBorder="1"/>
    <xf numFmtId="0" fontId="6" fillId="3" borderId="22" xfId="0" applyFont="1" applyFill="1" applyBorder="1"/>
    <xf numFmtId="0" fontId="6" fillId="3" borderId="5" xfId="0" applyFont="1" applyFill="1" applyBorder="1"/>
    <xf numFmtId="0" fontId="6" fillId="3" borderId="17" xfId="0" applyFont="1" applyFill="1" applyBorder="1"/>
    <xf numFmtId="1" fontId="8" fillId="3" borderId="19" xfId="0" applyNumberFormat="1" applyFont="1" applyFill="1" applyBorder="1"/>
    <xf numFmtId="1" fontId="8" fillId="3" borderId="2" xfId="0" applyNumberFormat="1" applyFont="1" applyFill="1" applyBorder="1"/>
    <xf numFmtId="1" fontId="8" fillId="3" borderId="51" xfId="0" applyNumberFormat="1" applyFont="1" applyFill="1" applyBorder="1"/>
    <xf numFmtId="0" fontId="8" fillId="3" borderId="57" xfId="0" applyFont="1" applyFill="1" applyBorder="1" applyAlignment="1">
      <alignment horizontal="center" vertical="top" wrapText="1"/>
    </xf>
    <xf numFmtId="0" fontId="8" fillId="3" borderId="58" xfId="0" applyFont="1" applyFill="1" applyBorder="1" applyAlignment="1">
      <alignment horizontal="center" vertical="top" wrapText="1"/>
    </xf>
    <xf numFmtId="0" fontId="8" fillId="3" borderId="59" xfId="0" applyFont="1" applyFill="1" applyBorder="1" applyAlignment="1">
      <alignment horizontal="center" vertical="top" wrapText="1"/>
    </xf>
    <xf numFmtId="0" fontId="8" fillId="3" borderId="60" xfId="0" applyFont="1" applyFill="1" applyBorder="1" applyAlignment="1">
      <alignment horizontal="center" vertical="top" wrapText="1"/>
    </xf>
    <xf numFmtId="0" fontId="8" fillId="3" borderId="61" xfId="0" applyFont="1" applyFill="1" applyBorder="1" applyAlignment="1">
      <alignment horizontal="center"/>
    </xf>
    <xf numFmtId="9" fontId="8" fillId="3" borderId="61" xfId="2" applyNumberFormat="1" applyFont="1" applyFill="1" applyBorder="1"/>
    <xf numFmtId="9" fontId="8" fillId="3" borderId="64" xfId="2" applyNumberFormat="1" applyFont="1" applyFill="1" applyBorder="1"/>
    <xf numFmtId="9" fontId="8" fillId="3" borderId="66" xfId="2" applyNumberFormat="1" applyFont="1" applyFill="1" applyBorder="1"/>
    <xf numFmtId="1" fontId="8" fillId="3" borderId="70" xfId="0" applyNumberFormat="1" applyFont="1" applyFill="1" applyBorder="1"/>
    <xf numFmtId="9" fontId="8" fillId="3" borderId="68" xfId="2" applyFont="1" applyFill="1" applyBorder="1"/>
    <xf numFmtId="9" fontId="8" fillId="3" borderId="71" xfId="2" applyFont="1" applyFill="1" applyBorder="1"/>
    <xf numFmtId="9" fontId="8" fillId="3" borderId="51" xfId="2" applyFont="1" applyFill="1" applyBorder="1"/>
    <xf numFmtId="9" fontId="8" fillId="3" borderId="70" xfId="2" applyFont="1" applyFill="1" applyBorder="1"/>
    <xf numFmtId="44" fontId="8" fillId="2" borderId="19" xfId="1" applyFont="1" applyFill="1" applyBorder="1"/>
    <xf numFmtId="44" fontId="8" fillId="2" borderId="2" xfId="1" applyFont="1" applyFill="1" applyBorder="1"/>
    <xf numFmtId="44" fontId="8" fillId="2" borderId="18" xfId="1" applyFont="1" applyFill="1" applyBorder="1"/>
    <xf numFmtId="44" fontId="8" fillId="3" borderId="18" xfId="1" applyFont="1" applyFill="1" applyBorder="1"/>
    <xf numFmtId="0" fontId="8" fillId="3" borderId="56" xfId="0" applyFont="1" applyFill="1" applyBorder="1" applyAlignment="1">
      <alignment horizontal="center" vertical="top" wrapText="1"/>
    </xf>
    <xf numFmtId="0" fontId="8" fillId="3" borderId="57" xfId="0" applyFont="1" applyFill="1" applyBorder="1" applyAlignment="1">
      <alignment horizontal="center" vertical="top" wrapText="1"/>
    </xf>
    <xf numFmtId="0" fontId="8" fillId="3" borderId="72" xfId="0" applyFont="1" applyFill="1" applyBorder="1" applyAlignment="1">
      <alignment horizontal="center"/>
    </xf>
    <xf numFmtId="9" fontId="8" fillId="3" borderId="53" xfId="2" applyFont="1" applyFill="1" applyBorder="1"/>
    <xf numFmtId="9" fontId="8" fillId="3" borderId="54" xfId="2" applyFont="1" applyFill="1" applyBorder="1"/>
    <xf numFmtId="9" fontId="8" fillId="3" borderId="55" xfId="2" applyFont="1" applyFill="1" applyBorder="1"/>
    <xf numFmtId="44" fontId="8" fillId="3" borderId="73" xfId="1" applyFont="1" applyFill="1" applyBorder="1"/>
    <xf numFmtId="44" fontId="8" fillId="3" borderId="74" xfId="1" applyFont="1" applyFill="1" applyBorder="1"/>
    <xf numFmtId="44" fontId="8" fillId="3" borderId="75" xfId="1" applyFont="1" applyFill="1" applyBorder="1"/>
    <xf numFmtId="44" fontId="8" fillId="3" borderId="67" xfId="1" applyFont="1" applyFill="1" applyBorder="1"/>
    <xf numFmtId="44" fontId="8" fillId="3" borderId="69" xfId="1" applyFont="1" applyFill="1" applyBorder="1"/>
    <xf numFmtId="44" fontId="8" fillId="2" borderId="22" xfId="1" applyFont="1" applyFill="1" applyBorder="1"/>
    <xf numFmtId="44" fontId="8" fillId="2" borderId="5" xfId="1" applyFont="1" applyFill="1" applyBorder="1"/>
    <xf numFmtId="44" fontId="8" fillId="2" borderId="17" xfId="1" applyFont="1" applyFill="1" applyBorder="1"/>
    <xf numFmtId="0" fontId="14" fillId="3" borderId="27" xfId="0" applyFont="1" applyFill="1" applyBorder="1" applyAlignment="1">
      <alignment horizontal="left" vertical="top" wrapText="1"/>
    </xf>
    <xf numFmtId="0" fontId="14" fillId="3" borderId="29" xfId="0" applyFont="1" applyFill="1" applyBorder="1" applyAlignment="1">
      <alignment horizontal="left" vertical="top" wrapText="1"/>
    </xf>
    <xf numFmtId="44" fontId="8" fillId="3" borderId="46" xfId="1" applyFont="1" applyFill="1" applyBorder="1"/>
    <xf numFmtId="44" fontId="8" fillId="3" borderId="47" xfId="1" applyFont="1" applyFill="1" applyBorder="1"/>
    <xf numFmtId="44" fontId="8" fillId="3" borderId="49" xfId="1" applyFont="1" applyFill="1" applyBorder="1"/>
    <xf numFmtId="44" fontId="8" fillId="3" borderId="51" xfId="1" applyFont="1" applyFill="1" applyBorder="1"/>
    <xf numFmtId="44" fontId="8" fillId="3" borderId="70" xfId="1" applyFont="1" applyFill="1" applyBorder="1"/>
    <xf numFmtId="44" fontId="8" fillId="3" borderId="19" xfId="1" applyFont="1" applyFill="1" applyBorder="1"/>
    <xf numFmtId="44" fontId="8" fillId="3" borderId="2" xfId="1" applyFont="1" applyFill="1" applyBorder="1"/>
    <xf numFmtId="0" fontId="15" fillId="3" borderId="0" xfId="0" applyFont="1" applyFill="1"/>
    <xf numFmtId="0" fontId="8" fillId="3" borderId="80" xfId="0" applyFont="1" applyFill="1" applyBorder="1" applyAlignment="1">
      <alignment vertical="top"/>
    </xf>
    <xf numFmtId="0" fontId="8" fillId="3" borderId="81" xfId="0" applyFont="1" applyFill="1" applyBorder="1" applyAlignment="1">
      <alignment vertical="top"/>
    </xf>
    <xf numFmtId="0" fontId="8" fillId="3" borderId="82" xfId="0" applyFont="1" applyFill="1" applyBorder="1" applyAlignment="1">
      <alignment vertical="top"/>
    </xf>
    <xf numFmtId="0" fontId="8" fillId="3" borderId="83" xfId="0" applyFont="1" applyFill="1" applyBorder="1" applyAlignment="1">
      <alignment vertical="top"/>
    </xf>
    <xf numFmtId="0" fontId="8" fillId="3" borderId="76" xfId="0" applyFont="1" applyFill="1" applyBorder="1" applyAlignment="1">
      <alignment vertical="top"/>
    </xf>
    <xf numFmtId="0" fontId="8" fillId="3" borderId="85" xfId="0" applyFont="1" applyFill="1" applyBorder="1" applyAlignment="1">
      <alignment vertical="top"/>
    </xf>
    <xf numFmtId="0" fontId="8" fillId="3" borderId="87" xfId="0" applyFont="1" applyFill="1" applyBorder="1" applyAlignment="1">
      <alignment vertical="top"/>
    </xf>
    <xf numFmtId="0" fontId="8" fillId="3" borderId="88" xfId="0" applyFont="1" applyFill="1" applyBorder="1" applyAlignment="1">
      <alignment vertical="top"/>
    </xf>
    <xf numFmtId="164" fontId="8" fillId="4" borderId="76" xfId="0" applyNumberFormat="1" applyFont="1" applyFill="1" applyBorder="1" applyAlignment="1">
      <alignment horizontal="center" vertical="top"/>
    </xf>
    <xf numFmtId="0" fontId="8" fillId="4" borderId="84" xfId="0" applyFont="1" applyFill="1" applyBorder="1" applyAlignment="1">
      <alignment horizontal="center" vertical="top"/>
    </xf>
    <xf numFmtId="164" fontId="8" fillId="4" borderId="1" xfId="0" applyNumberFormat="1" applyFont="1" applyFill="1" applyBorder="1" applyAlignment="1">
      <alignment horizontal="center" vertical="top"/>
    </xf>
    <xf numFmtId="0" fontId="8" fillId="4" borderId="86" xfId="0" applyFont="1" applyFill="1" applyBorder="1" applyAlignment="1">
      <alignment horizontal="center" vertical="top"/>
    </xf>
    <xf numFmtId="164" fontId="8" fillId="4" borderId="89" xfId="0" applyNumberFormat="1" applyFont="1" applyFill="1" applyBorder="1" applyAlignment="1">
      <alignment horizontal="center" vertical="top"/>
    </xf>
    <xf numFmtId="0" fontId="8" fillId="4" borderId="90" xfId="0" applyFont="1" applyFill="1" applyBorder="1" applyAlignment="1">
      <alignment horizontal="center" vertical="top"/>
    </xf>
    <xf numFmtId="43" fontId="8" fillId="3" borderId="77" xfId="3" applyFont="1" applyFill="1" applyBorder="1" applyAlignment="1">
      <alignment horizontal="left"/>
    </xf>
    <xf numFmtId="43" fontId="8" fillId="3" borderId="93" xfId="3" applyFont="1" applyFill="1" applyBorder="1" applyAlignment="1">
      <alignment horizontal="left"/>
    </xf>
    <xf numFmtId="0" fontId="8" fillId="3" borderId="94" xfId="0" applyFont="1" applyFill="1" applyBorder="1" applyAlignment="1">
      <alignment horizontal="left"/>
    </xf>
    <xf numFmtId="0" fontId="8" fillId="3" borderId="95" xfId="0" applyFont="1" applyFill="1" applyBorder="1" applyAlignment="1">
      <alignment horizontal="left"/>
    </xf>
    <xf numFmtId="0" fontId="8" fillId="3" borderId="96" xfId="0" applyFont="1" applyFill="1" applyBorder="1" applyAlignment="1">
      <alignment horizontal="left"/>
    </xf>
    <xf numFmtId="0" fontId="8" fillId="3" borderId="97" xfId="0" applyFont="1" applyFill="1" applyBorder="1" applyAlignment="1">
      <alignment horizontal="left"/>
    </xf>
    <xf numFmtId="0" fontId="8" fillId="3" borderId="98" xfId="0" applyFont="1" applyFill="1" applyBorder="1" applyAlignment="1">
      <alignment horizontal="left"/>
    </xf>
    <xf numFmtId="0" fontId="8" fillId="3" borderId="99" xfId="0" applyFont="1" applyFill="1" applyBorder="1" applyAlignment="1">
      <alignment horizontal="left"/>
    </xf>
    <xf numFmtId="0" fontId="8" fillId="3" borderId="78" xfId="0" applyFont="1" applyFill="1" applyBorder="1" applyAlignment="1">
      <alignment horizontal="left"/>
    </xf>
    <xf numFmtId="0" fontId="8" fillId="3" borderId="79" xfId="0" applyFont="1" applyFill="1" applyBorder="1" applyAlignment="1">
      <alignment horizontal="left"/>
    </xf>
    <xf numFmtId="0" fontId="8" fillId="3" borderId="100" xfId="0" applyFont="1" applyFill="1" applyBorder="1" applyAlignment="1">
      <alignment horizontal="left"/>
    </xf>
    <xf numFmtId="0" fontId="8" fillId="3" borderId="101" xfId="0" applyFont="1" applyFill="1" applyBorder="1" applyAlignment="1">
      <alignment horizontal="left"/>
    </xf>
    <xf numFmtId="0" fontId="8" fillId="3" borderId="102" xfId="0" applyFont="1" applyFill="1" applyBorder="1" applyAlignment="1">
      <alignment horizontal="left"/>
    </xf>
    <xf numFmtId="0" fontId="8" fillId="3" borderId="91" xfId="0" applyFont="1" applyFill="1" applyBorder="1" applyAlignment="1">
      <alignment horizontal="left"/>
    </xf>
    <xf numFmtId="0" fontId="8" fillId="3" borderId="92" xfId="0" applyFont="1" applyFill="1" applyBorder="1" applyAlignment="1">
      <alignment horizontal="left"/>
    </xf>
    <xf numFmtId="1" fontId="8" fillId="3" borderId="45" xfId="0" applyNumberFormat="1" applyFont="1" applyFill="1" applyBorder="1"/>
    <xf numFmtId="1" fontId="8" fillId="3" borderId="48" xfId="0" applyNumberFormat="1" applyFont="1" applyFill="1" applyBorder="1"/>
    <xf numFmtId="1" fontId="8" fillId="3" borderId="50" xfId="0" applyNumberFormat="1" applyFont="1" applyFill="1" applyBorder="1"/>
    <xf numFmtId="1" fontId="8" fillId="3" borderId="14" xfId="0" applyNumberFormat="1" applyFont="1" applyFill="1" applyBorder="1"/>
    <xf numFmtId="1" fontId="8" fillId="3" borderId="103" xfId="0" applyNumberFormat="1" applyFont="1" applyFill="1" applyBorder="1"/>
    <xf numFmtId="0" fontId="14" fillId="4" borderId="44" xfId="0" applyFont="1" applyFill="1" applyBorder="1" applyAlignment="1">
      <alignment horizontal="left" vertical="top" wrapText="1"/>
    </xf>
    <xf numFmtId="0" fontId="8" fillId="4" borderId="44" xfId="0" applyFont="1" applyFill="1" applyBorder="1" applyAlignment="1">
      <alignment horizontal="center"/>
    </xf>
    <xf numFmtId="9" fontId="8" fillId="4" borderId="44" xfId="2" applyNumberFormat="1" applyFont="1" applyFill="1" applyBorder="1"/>
    <xf numFmtId="9" fontId="8" fillId="4" borderId="44" xfId="2" applyFont="1" applyFill="1" applyBorder="1"/>
    <xf numFmtId="9" fontId="8" fillId="4" borderId="44" xfId="0" applyNumberFormat="1" applyFont="1" applyFill="1" applyBorder="1"/>
    <xf numFmtId="0" fontId="8" fillId="2" borderId="62" xfId="0" applyFont="1" applyFill="1" applyBorder="1"/>
    <xf numFmtId="0" fontId="8" fillId="2" borderId="63" xfId="0" applyFont="1" applyFill="1" applyBorder="1"/>
    <xf numFmtId="0" fontId="8" fillId="2" borderId="65" xfId="0" applyFont="1" applyFill="1" applyBorder="1"/>
    <xf numFmtId="44" fontId="8" fillId="2" borderId="62" xfId="1" applyFont="1" applyFill="1" applyBorder="1"/>
    <xf numFmtId="44" fontId="8" fillId="2" borderId="63" xfId="1" applyFont="1" applyFill="1" applyBorder="1"/>
    <xf numFmtId="44" fontId="8" fillId="2" borderId="65" xfId="1" applyFont="1" applyFill="1" applyBorder="1"/>
    <xf numFmtId="0" fontId="4" fillId="3" borderId="0" xfId="0" applyFont="1" applyFill="1" applyAlignment="1"/>
    <xf numFmtId="0" fontId="0" fillId="3" borderId="0" xfId="0" applyFill="1"/>
    <xf numFmtId="0" fontId="2" fillId="3" borderId="0" xfId="0" applyFont="1" applyFill="1"/>
    <xf numFmtId="0" fontId="5" fillId="3" borderId="0" xfId="0" applyFont="1" applyFill="1" applyAlignment="1">
      <alignment wrapText="1"/>
    </xf>
    <xf numFmtId="0" fontId="5" fillId="3" borderId="0" xfId="0" applyFont="1" applyFill="1"/>
    <xf numFmtId="0" fontId="0" fillId="3" borderId="8" xfId="0" applyFill="1" applyBorder="1"/>
    <xf numFmtId="0" fontId="0" fillId="3" borderId="35" xfId="0" applyFill="1" applyBorder="1" applyAlignment="1">
      <alignment horizontal="left"/>
    </xf>
    <xf numFmtId="0" fontId="0" fillId="3" borderId="36" xfId="0" applyFill="1" applyBorder="1" applyAlignment="1">
      <alignment horizontal="left"/>
    </xf>
    <xf numFmtId="0" fontId="0" fillId="3" borderId="14" xfId="0" applyFill="1" applyBorder="1" applyAlignment="1">
      <alignment horizontal="left"/>
    </xf>
    <xf numFmtId="0" fontId="0" fillId="3" borderId="15" xfId="0" applyFill="1" applyBorder="1" applyAlignment="1">
      <alignment horizontal="left"/>
    </xf>
    <xf numFmtId="0" fontId="3" fillId="3" borderId="0" xfId="0" applyFont="1" applyFill="1"/>
    <xf numFmtId="0" fontId="0" fillId="3" borderId="9" xfId="0" applyFill="1" applyBorder="1"/>
    <xf numFmtId="164" fontId="0" fillId="3" borderId="9" xfId="0" applyNumberFormat="1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3" borderId="31" xfId="0" applyFill="1" applyBorder="1"/>
    <xf numFmtId="0" fontId="0" fillId="3" borderId="3" xfId="0" applyFill="1" applyBorder="1" applyAlignment="1">
      <alignment horizontal="left"/>
    </xf>
    <xf numFmtId="0" fontId="0" fillId="3" borderId="7" xfId="0" applyFill="1" applyBorder="1" applyAlignment="1">
      <alignment horizontal="left"/>
    </xf>
    <xf numFmtId="0" fontId="0" fillId="3" borderId="4" xfId="0" applyFill="1" applyBorder="1" applyAlignment="1">
      <alignment horizontal="left"/>
    </xf>
    <xf numFmtId="0" fontId="0" fillId="3" borderId="37" xfId="0" applyFill="1" applyBorder="1" applyAlignment="1">
      <alignment horizontal="left"/>
    </xf>
    <xf numFmtId="0" fontId="0" fillId="3" borderId="1" xfId="0" applyFill="1" applyBorder="1"/>
    <xf numFmtId="164" fontId="0" fillId="3" borderId="1" xfId="0" applyNumberFormat="1" applyFill="1" applyBorder="1" applyAlignment="1">
      <alignment horizontal="center"/>
    </xf>
    <xf numFmtId="0" fontId="0" fillId="3" borderId="32" xfId="0" applyFill="1" applyBorder="1" applyAlignment="1">
      <alignment horizontal="center"/>
    </xf>
    <xf numFmtId="0" fontId="0" fillId="3" borderId="33" xfId="0" applyFill="1" applyBorder="1"/>
    <xf numFmtId="0" fontId="0" fillId="3" borderId="38" xfId="0" applyFill="1" applyBorder="1" applyAlignment="1">
      <alignment horizontal="left"/>
    </xf>
    <xf numFmtId="0" fontId="0" fillId="3" borderId="39" xfId="0" applyFill="1" applyBorder="1" applyAlignment="1">
      <alignment horizontal="left"/>
    </xf>
    <xf numFmtId="0" fontId="0" fillId="3" borderId="40" xfId="0" applyFill="1" applyBorder="1" applyAlignment="1">
      <alignment horizontal="left"/>
    </xf>
    <xf numFmtId="0" fontId="0" fillId="3" borderId="41" xfId="0" applyFill="1" applyBorder="1" applyAlignment="1">
      <alignment horizontal="left"/>
    </xf>
    <xf numFmtId="0" fontId="0" fillId="3" borderId="12" xfId="0" applyFill="1" applyBorder="1"/>
    <xf numFmtId="164" fontId="0" fillId="3" borderId="12" xfId="0" applyNumberFormat="1" applyFill="1" applyBorder="1" applyAlignment="1">
      <alignment horizontal="center"/>
    </xf>
    <xf numFmtId="0" fontId="0" fillId="3" borderId="34" xfId="0" applyFill="1" applyBorder="1" applyAlignment="1">
      <alignment horizontal="center"/>
    </xf>
    <xf numFmtId="0" fontId="16" fillId="3" borderId="0" xfId="0" applyFont="1" applyFill="1"/>
    <xf numFmtId="0" fontId="0" fillId="3" borderId="27" xfId="0" applyFill="1" applyBorder="1" applyAlignment="1">
      <alignment horizontal="center"/>
    </xf>
    <xf numFmtId="0" fontId="0" fillId="3" borderId="29" xfId="0" applyFill="1" applyBorder="1" applyAlignment="1">
      <alignment horizontal="center"/>
    </xf>
    <xf numFmtId="0" fontId="0" fillId="3" borderId="28" xfId="0" applyFill="1" applyBorder="1" applyAlignment="1">
      <alignment horizontal="center"/>
    </xf>
    <xf numFmtId="0" fontId="0" fillId="3" borderId="30" xfId="0" applyFill="1" applyBorder="1" applyAlignment="1">
      <alignment horizontal="center"/>
    </xf>
    <xf numFmtId="0" fontId="0" fillId="3" borderId="26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0" fillId="3" borderId="21" xfId="0" applyFill="1" applyBorder="1" applyAlignment="1">
      <alignment horizontal="right"/>
    </xf>
    <xf numFmtId="0" fontId="0" fillId="3" borderId="22" xfId="0" applyFill="1" applyBorder="1"/>
    <xf numFmtId="0" fontId="0" fillId="3" borderId="19" xfId="0" applyFill="1" applyBorder="1"/>
    <xf numFmtId="9" fontId="6" fillId="3" borderId="20" xfId="2" applyNumberFormat="1" applyFont="1" applyFill="1" applyBorder="1"/>
    <xf numFmtId="44" fontId="0" fillId="3" borderId="21" xfId="1" applyFont="1" applyFill="1" applyBorder="1"/>
    <xf numFmtId="44" fontId="0" fillId="3" borderId="19" xfId="1" applyFont="1" applyFill="1" applyBorder="1"/>
    <xf numFmtId="44" fontId="6" fillId="3" borderId="22" xfId="1" applyFont="1" applyFill="1" applyBorder="1"/>
    <xf numFmtId="164" fontId="0" fillId="3" borderId="22" xfId="0" applyNumberFormat="1" applyFill="1" applyBorder="1"/>
    <xf numFmtId="2" fontId="6" fillId="3" borderId="22" xfId="0" applyNumberFormat="1" applyFont="1" applyFill="1" applyBorder="1"/>
    <xf numFmtId="0" fontId="0" fillId="3" borderId="23" xfId="0" applyFill="1" applyBorder="1" applyAlignment="1">
      <alignment horizontal="right"/>
    </xf>
    <xf numFmtId="0" fontId="0" fillId="3" borderId="5" xfId="0" applyFill="1" applyBorder="1"/>
    <xf numFmtId="0" fontId="0" fillId="3" borderId="2" xfId="0" applyFill="1" applyBorder="1"/>
    <xf numFmtId="9" fontId="6" fillId="3" borderId="24" xfId="2" applyFont="1" applyFill="1" applyBorder="1"/>
    <xf numFmtId="44" fontId="0" fillId="3" borderId="23" xfId="1" applyFont="1" applyFill="1" applyBorder="1"/>
    <xf numFmtId="44" fontId="0" fillId="3" borderId="2" xfId="1" applyFont="1" applyFill="1" applyBorder="1"/>
    <xf numFmtId="44" fontId="6" fillId="3" borderId="5" xfId="1" applyFont="1" applyFill="1" applyBorder="1"/>
    <xf numFmtId="164" fontId="0" fillId="3" borderId="5" xfId="0" applyNumberFormat="1" applyFill="1" applyBorder="1"/>
    <xf numFmtId="2" fontId="6" fillId="3" borderId="5" xfId="0" applyNumberFormat="1" applyFont="1" applyFill="1" applyBorder="1"/>
    <xf numFmtId="0" fontId="0" fillId="3" borderId="25" xfId="0" applyFill="1" applyBorder="1" applyAlignment="1">
      <alignment horizontal="right"/>
    </xf>
    <xf numFmtId="0" fontId="0" fillId="3" borderId="17" xfId="0" applyFill="1" applyBorder="1"/>
    <xf numFmtId="0" fontId="0" fillId="3" borderId="18" xfId="0" applyFill="1" applyBorder="1"/>
    <xf numFmtId="9" fontId="6" fillId="3" borderId="13" xfId="2" applyFont="1" applyFill="1" applyBorder="1"/>
    <xf numFmtId="44" fontId="0" fillId="3" borderId="25" xfId="1" applyFont="1" applyFill="1" applyBorder="1"/>
    <xf numFmtId="44" fontId="0" fillId="3" borderId="18" xfId="1" applyFont="1" applyFill="1" applyBorder="1"/>
    <xf numFmtId="44" fontId="6" fillId="3" borderId="17" xfId="1" applyFont="1" applyFill="1" applyBorder="1"/>
    <xf numFmtId="2" fontId="6" fillId="3" borderId="17" xfId="0" applyNumberFormat="1" applyFont="1" applyFill="1" applyBorder="1"/>
    <xf numFmtId="0" fontId="0" fillId="3" borderId="16" xfId="0" applyFill="1" applyBorder="1" applyAlignment="1">
      <alignment horizontal="right"/>
    </xf>
    <xf numFmtId="0" fontId="6" fillId="3" borderId="9" xfId="0" applyFont="1" applyFill="1" applyBorder="1"/>
    <xf numFmtId="9" fontId="0" fillId="3" borderId="15" xfId="0" applyNumberFormat="1" applyFill="1" applyBorder="1"/>
    <xf numFmtId="164" fontId="0" fillId="3" borderId="9" xfId="0" applyNumberFormat="1" applyFill="1" applyBorder="1"/>
    <xf numFmtId="44" fontId="6" fillId="3" borderId="9" xfId="1" applyFont="1" applyFill="1" applyBorder="1"/>
    <xf numFmtId="44" fontId="0" fillId="3" borderId="14" xfId="1" applyFont="1" applyFill="1" applyBorder="1"/>
    <xf numFmtId="164" fontId="6" fillId="3" borderId="9" xfId="0" applyNumberFormat="1" applyFont="1" applyFill="1" applyBorder="1"/>
    <xf numFmtId="0" fontId="0" fillId="3" borderId="11" xfId="0" applyFill="1" applyBorder="1" applyAlignment="1">
      <alignment horizontal="right"/>
    </xf>
    <xf numFmtId="1" fontId="0" fillId="3" borderId="17" xfId="0" applyNumberFormat="1" applyFill="1" applyBorder="1"/>
    <xf numFmtId="9" fontId="6" fillId="3" borderId="13" xfId="0" applyNumberFormat="1" applyFont="1" applyFill="1" applyBorder="1"/>
    <xf numFmtId="164" fontId="0" fillId="3" borderId="17" xfId="0" applyNumberFormat="1" applyFill="1" applyBorder="1"/>
    <xf numFmtId="44" fontId="0" fillId="3" borderId="17" xfId="1" applyFont="1" applyFill="1" applyBorder="1"/>
    <xf numFmtId="0" fontId="6" fillId="3" borderId="0" xfId="0" applyFont="1" applyFill="1"/>
  </cellXfs>
  <cellStyles count="4">
    <cellStyle name="Komma" xfId="3" builtinId="3"/>
    <cellStyle name="Procent" xfId="2" builtinId="5"/>
    <cellStyle name="Standaard" xfId="0" builtinId="0"/>
    <cellStyle name="Valuta" xfId="1" builtinId="4"/>
  </cellStyles>
  <dxfs count="30">
    <dxf>
      <fill>
        <patternFill>
          <bgColor theme="9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</dxfs>
  <tableStyles count="0" defaultTableStyle="TableStyleMedium2" defaultPivotStyle="PivotStyleLight16"/>
  <colors>
    <mruColors>
      <color rgb="FF17181A"/>
      <color rgb="FFBF9000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svg"/><Relationship Id="rId2" Type="http://schemas.openxmlformats.org/officeDocument/2006/relationships/image" Target="../media/image1.png"/><Relationship Id="rId1" Type="http://schemas.openxmlformats.org/officeDocument/2006/relationships/hyperlink" Target="http://suzannekuijpers.nl/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svg"/><Relationship Id="rId2" Type="http://schemas.openxmlformats.org/officeDocument/2006/relationships/image" Target="../media/image1.png"/><Relationship Id="rId1" Type="http://schemas.openxmlformats.org/officeDocument/2006/relationships/hyperlink" Target="http://suzannekuijpers.nl/" TargetMode="Externa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svg"/><Relationship Id="rId2" Type="http://schemas.openxmlformats.org/officeDocument/2006/relationships/image" Target="../media/image1.png"/><Relationship Id="rId1" Type="http://schemas.openxmlformats.org/officeDocument/2006/relationships/hyperlink" Target="http://suzannekuijpers.nl/" TargetMode="Externa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svg"/><Relationship Id="rId2" Type="http://schemas.openxmlformats.org/officeDocument/2006/relationships/image" Target="../media/image1.png"/><Relationship Id="rId1" Type="http://schemas.openxmlformats.org/officeDocument/2006/relationships/hyperlink" Target="http://suzannekuijpers.nl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514299</xdr:colOff>
      <xdr:row>0</xdr:row>
      <xdr:rowOff>51594</xdr:rowOff>
    </xdr:from>
    <xdr:to>
      <xdr:col>15</xdr:col>
      <xdr:colOff>23845</xdr:colOff>
      <xdr:row>6</xdr:row>
      <xdr:rowOff>162719</xdr:rowOff>
    </xdr:to>
    <xdr:pic>
      <xdr:nvPicPr>
        <xdr:cNvPr id="3" name="Graphic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692CE94-D470-43FC-A69F-1A738AF2B4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1876830" y="51594"/>
          <a:ext cx="2414671" cy="1349375"/>
        </a:xfrm>
        <a:prstGeom prst="rect">
          <a:avLst/>
        </a:prstGeom>
      </xdr:spPr>
    </xdr:pic>
    <xdr:clientData/>
  </xdr:twoCellAnchor>
  <xdr:twoCellAnchor>
    <xdr:from>
      <xdr:col>1</xdr:col>
      <xdr:colOff>535782</xdr:colOff>
      <xdr:row>8</xdr:row>
      <xdr:rowOff>186531</xdr:rowOff>
    </xdr:from>
    <xdr:to>
      <xdr:col>2</xdr:col>
      <xdr:colOff>1964531</xdr:colOff>
      <xdr:row>10</xdr:row>
      <xdr:rowOff>170656</xdr:rowOff>
    </xdr:to>
    <xdr:sp macro="" textlink="">
      <xdr:nvSpPr>
        <xdr:cNvPr id="4" name="Rechthoek: afgeronde hoeken 3">
          <a:extLst>
            <a:ext uri="{FF2B5EF4-FFF2-40B4-BE49-F238E27FC236}">
              <a16:creationId xmlns:a16="http://schemas.microsoft.com/office/drawing/2014/main" id="{1C57DFCD-0FC5-4ABA-848C-EF66F32845D4}"/>
            </a:ext>
          </a:extLst>
        </xdr:cNvPr>
        <xdr:cNvSpPr/>
      </xdr:nvSpPr>
      <xdr:spPr>
        <a:xfrm>
          <a:off x="642938" y="1809750"/>
          <a:ext cx="1976437" cy="381000"/>
        </a:xfrm>
        <a:prstGeom prst="roundRect">
          <a:avLst/>
        </a:prstGeom>
        <a:solidFill>
          <a:srgbClr val="BF9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 b="1"/>
            <a:t>ZIE VOORBEELD: TABBLAD 2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539750</xdr:colOff>
      <xdr:row>0</xdr:row>
      <xdr:rowOff>11906</xdr:rowOff>
    </xdr:from>
    <xdr:to>
      <xdr:col>15</xdr:col>
      <xdr:colOff>49296</xdr:colOff>
      <xdr:row>6</xdr:row>
      <xdr:rowOff>123031</xdr:rowOff>
    </xdr:to>
    <xdr:pic>
      <xdr:nvPicPr>
        <xdr:cNvPr id="4" name="Graphic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79479FB-AB30-4C2C-90AB-2679993F1B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1902281" y="11906"/>
          <a:ext cx="2414671" cy="13493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670719</xdr:colOff>
      <xdr:row>0</xdr:row>
      <xdr:rowOff>3969</xdr:rowOff>
    </xdr:from>
    <xdr:to>
      <xdr:col>11</xdr:col>
      <xdr:colOff>805689</xdr:colOff>
      <xdr:row>2</xdr:row>
      <xdr:rowOff>42390</xdr:rowOff>
    </xdr:to>
    <xdr:pic>
      <xdr:nvPicPr>
        <xdr:cNvPr id="2" name="Graphic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560067B-A2AE-48A3-929B-C27EEF96E9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9300369" y="3969"/>
          <a:ext cx="957295" cy="533721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8</xdr:row>
      <xdr:rowOff>186531</xdr:rowOff>
    </xdr:from>
    <xdr:to>
      <xdr:col>1</xdr:col>
      <xdr:colOff>1964531</xdr:colOff>
      <xdr:row>10</xdr:row>
      <xdr:rowOff>170656</xdr:rowOff>
    </xdr:to>
    <xdr:sp macro="" textlink="">
      <xdr:nvSpPr>
        <xdr:cNvPr id="3" name="Rechthoek: afgeronde hoeken 2">
          <a:extLst>
            <a:ext uri="{FF2B5EF4-FFF2-40B4-BE49-F238E27FC236}">
              <a16:creationId xmlns:a16="http://schemas.microsoft.com/office/drawing/2014/main" id="{F9DE8C1E-B81E-4C76-8F78-62657F813F1C}"/>
            </a:ext>
          </a:extLst>
        </xdr:cNvPr>
        <xdr:cNvSpPr/>
      </xdr:nvSpPr>
      <xdr:spPr>
        <a:xfrm>
          <a:off x="107950" y="1850231"/>
          <a:ext cx="1964531" cy="568325"/>
        </a:xfrm>
        <a:prstGeom prst="roundRect">
          <a:avLst/>
        </a:prstGeom>
        <a:solidFill>
          <a:srgbClr val="BF9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 b="1"/>
            <a:t>ZIE VOORBEELD: TABBLAD 4</a:t>
          </a:r>
        </a:p>
      </xdr:txBody>
    </xdr:sp>
    <xdr:clientData/>
  </xdr:twoCellAnchor>
  <xdr:twoCellAnchor>
    <xdr:from>
      <xdr:col>1</xdr:col>
      <xdr:colOff>12701</xdr:colOff>
      <xdr:row>21</xdr:row>
      <xdr:rowOff>196850</xdr:rowOff>
    </xdr:from>
    <xdr:to>
      <xdr:col>1</xdr:col>
      <xdr:colOff>1977232</xdr:colOff>
      <xdr:row>23</xdr:row>
      <xdr:rowOff>180975</xdr:rowOff>
    </xdr:to>
    <xdr:sp macro="" textlink="">
      <xdr:nvSpPr>
        <xdr:cNvPr id="4" name="Rechthoek: afgeronde hoeken 3">
          <a:extLst>
            <a:ext uri="{FF2B5EF4-FFF2-40B4-BE49-F238E27FC236}">
              <a16:creationId xmlns:a16="http://schemas.microsoft.com/office/drawing/2014/main" id="{14526238-CEAE-4612-8F99-06E1BF27DBBE}"/>
            </a:ext>
          </a:extLst>
        </xdr:cNvPr>
        <xdr:cNvSpPr/>
      </xdr:nvSpPr>
      <xdr:spPr>
        <a:xfrm>
          <a:off x="120651" y="4600575"/>
          <a:ext cx="1964531" cy="568325"/>
        </a:xfrm>
        <a:prstGeom prst="roundRect">
          <a:avLst/>
        </a:prstGeom>
        <a:solidFill>
          <a:srgbClr val="BF9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 b="1"/>
            <a:t>ZIE VOORBEELD: TABBLAD 4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670719</xdr:colOff>
      <xdr:row>0</xdr:row>
      <xdr:rowOff>3969</xdr:rowOff>
    </xdr:from>
    <xdr:to>
      <xdr:col>11</xdr:col>
      <xdr:colOff>805689</xdr:colOff>
      <xdr:row>2</xdr:row>
      <xdr:rowOff>42390</xdr:rowOff>
    </xdr:to>
    <xdr:pic>
      <xdr:nvPicPr>
        <xdr:cNvPr id="2" name="Graphic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102101B-77A8-4D09-9FC3-D8214D5B0E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0477500" y="3969"/>
          <a:ext cx="956501" cy="53451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8</xdr:row>
      <xdr:rowOff>186531</xdr:rowOff>
    </xdr:from>
    <xdr:to>
      <xdr:col>1</xdr:col>
      <xdr:colOff>1964531</xdr:colOff>
      <xdr:row>10</xdr:row>
      <xdr:rowOff>170656</xdr:rowOff>
    </xdr:to>
    <xdr:sp macro="" textlink="">
      <xdr:nvSpPr>
        <xdr:cNvPr id="3" name="Rechthoek: afgeronde hoeken 2">
          <a:extLst>
            <a:ext uri="{FF2B5EF4-FFF2-40B4-BE49-F238E27FC236}">
              <a16:creationId xmlns:a16="http://schemas.microsoft.com/office/drawing/2014/main" id="{F667E609-7183-4CBC-9B8F-E9AE8C83FC31}"/>
            </a:ext>
          </a:extLst>
        </xdr:cNvPr>
        <xdr:cNvSpPr/>
      </xdr:nvSpPr>
      <xdr:spPr>
        <a:xfrm>
          <a:off x="643732" y="1812131"/>
          <a:ext cx="1974849" cy="377825"/>
        </a:xfrm>
        <a:prstGeom prst="roundRect">
          <a:avLst/>
        </a:prstGeom>
        <a:solidFill>
          <a:srgbClr val="BF9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 b="1"/>
            <a:t>ZIE VOORBEELD: TABBLAD 4</a:t>
          </a:r>
        </a:p>
      </xdr:txBody>
    </xdr:sp>
    <xdr:clientData/>
  </xdr:twoCellAnchor>
  <xdr:twoCellAnchor>
    <xdr:from>
      <xdr:col>1</xdr:col>
      <xdr:colOff>12701</xdr:colOff>
      <xdr:row>21</xdr:row>
      <xdr:rowOff>196850</xdr:rowOff>
    </xdr:from>
    <xdr:to>
      <xdr:col>1</xdr:col>
      <xdr:colOff>1977232</xdr:colOff>
      <xdr:row>23</xdr:row>
      <xdr:rowOff>180975</xdr:rowOff>
    </xdr:to>
    <xdr:sp macro="" textlink="">
      <xdr:nvSpPr>
        <xdr:cNvPr id="4" name="Rechthoek: afgeronde hoeken 3">
          <a:extLst>
            <a:ext uri="{FF2B5EF4-FFF2-40B4-BE49-F238E27FC236}">
              <a16:creationId xmlns:a16="http://schemas.microsoft.com/office/drawing/2014/main" id="{37956D6C-ADA7-44EA-91ED-07AFDB2B89ED}"/>
            </a:ext>
          </a:extLst>
        </xdr:cNvPr>
        <xdr:cNvSpPr/>
      </xdr:nvSpPr>
      <xdr:spPr>
        <a:xfrm>
          <a:off x="119857" y="4610100"/>
          <a:ext cx="1964531" cy="571500"/>
        </a:xfrm>
        <a:prstGeom prst="roundRect">
          <a:avLst/>
        </a:prstGeom>
        <a:solidFill>
          <a:srgbClr val="BF9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 b="1"/>
            <a:t>ZIE VOORBEELD: TABBLAD 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3060F-C40A-42A4-81CE-B1DDA57D1325}">
  <sheetPr>
    <tabColor rgb="FFBF9000"/>
    <pageSetUpPr fitToPage="1"/>
  </sheetPr>
  <dimension ref="B1:O22"/>
  <sheetViews>
    <sheetView tabSelected="1" zoomScale="80" zoomScaleNormal="80" workbookViewId="0">
      <selection activeCell="E13" sqref="E13"/>
    </sheetView>
  </sheetViews>
  <sheetFormatPr defaultRowHeight="14.75" x14ac:dyDescent="0.75"/>
  <cols>
    <col min="1" max="1" width="1.54296875" style="14" customWidth="1"/>
    <col min="2" max="2" width="7.81640625" style="14" customWidth="1"/>
    <col min="3" max="3" width="28.54296875" style="14" customWidth="1"/>
    <col min="4" max="15" width="13.86328125" style="14" customWidth="1"/>
    <col min="16" max="16384" width="8.7265625" style="14"/>
  </cols>
  <sheetData>
    <row r="1" spans="2:15" ht="23.5" x14ac:dyDescent="1.1000000000000001">
      <c r="B1" s="13" t="s">
        <v>13</v>
      </c>
    </row>
    <row r="3" spans="2:15" ht="14.5" customHeight="1" thickBot="1" x14ac:dyDescent="0.9">
      <c r="C3" s="15"/>
      <c r="D3" s="15"/>
      <c r="E3" s="15"/>
      <c r="F3" s="15" t="s">
        <v>4</v>
      </c>
      <c r="G3" s="15"/>
      <c r="H3" s="15"/>
      <c r="I3" s="16"/>
      <c r="J3" s="16" t="s">
        <v>26</v>
      </c>
      <c r="K3" s="17" t="s">
        <v>27</v>
      </c>
    </row>
    <row r="4" spans="2:15" x14ac:dyDescent="0.75">
      <c r="B4" s="18" t="s">
        <v>0</v>
      </c>
      <c r="C4" s="60" t="s">
        <v>12</v>
      </c>
      <c r="D4" s="61"/>
      <c r="E4" s="62"/>
      <c r="F4" s="60" t="s">
        <v>5</v>
      </c>
      <c r="G4" s="63"/>
      <c r="H4" s="19"/>
      <c r="I4" s="18" t="s">
        <v>21</v>
      </c>
      <c r="J4" s="20">
        <v>1</v>
      </c>
      <c r="K4" s="64" t="e">
        <f>N20</f>
        <v>#VALUE!</v>
      </c>
      <c r="L4" s="65"/>
    </row>
    <row r="5" spans="2:15" x14ac:dyDescent="0.75">
      <c r="B5" s="21" t="s">
        <v>1</v>
      </c>
      <c r="C5" s="66" t="s">
        <v>3</v>
      </c>
      <c r="D5" s="67"/>
      <c r="E5" s="68"/>
      <c r="F5" s="66" t="s">
        <v>6</v>
      </c>
      <c r="G5" s="69"/>
      <c r="H5" s="19"/>
      <c r="I5" s="21" t="s">
        <v>22</v>
      </c>
      <c r="J5" s="22">
        <v>7</v>
      </c>
      <c r="K5" s="70" t="e">
        <f>K4*J5</f>
        <v>#VALUE!</v>
      </c>
      <c r="L5" s="71"/>
    </row>
    <row r="6" spans="2:15" ht="15.5" thickBot="1" x14ac:dyDescent="0.9">
      <c r="B6" s="23" t="s">
        <v>2</v>
      </c>
      <c r="C6" s="72" t="s">
        <v>14</v>
      </c>
      <c r="D6" s="73"/>
      <c r="E6" s="74"/>
      <c r="F6" s="72" t="s">
        <v>11</v>
      </c>
      <c r="G6" s="75"/>
      <c r="H6" s="19"/>
      <c r="I6" s="21" t="s">
        <v>23</v>
      </c>
      <c r="J6" s="22">
        <v>30.42</v>
      </c>
      <c r="K6" s="70" t="e">
        <f>J6*K4</f>
        <v>#VALUE!</v>
      </c>
      <c r="L6" s="71"/>
    </row>
    <row r="7" spans="2:15" ht="15.5" thickBot="1" x14ac:dyDescent="0.9">
      <c r="I7" s="23" t="s">
        <v>24</v>
      </c>
      <c r="J7" s="24">
        <v>360</v>
      </c>
      <c r="K7" s="76" t="e">
        <f>J7*K4</f>
        <v>#VALUE!</v>
      </c>
      <c r="L7" s="77"/>
    </row>
    <row r="8" spans="2:15" x14ac:dyDescent="0.75">
      <c r="C8" s="19"/>
      <c r="D8" s="19"/>
      <c r="E8" s="19"/>
      <c r="F8" s="19"/>
      <c r="G8" s="19"/>
      <c r="H8" s="19"/>
      <c r="I8" s="152" t="s">
        <v>25</v>
      </c>
    </row>
    <row r="9" spans="2:15" ht="15.5" thickBot="1" x14ac:dyDescent="0.9">
      <c r="D9" s="101" t="s">
        <v>38</v>
      </c>
    </row>
    <row r="10" spans="2:15" ht="15.5" thickBot="1" x14ac:dyDescent="0.9">
      <c r="D10" s="78" t="s">
        <v>17</v>
      </c>
      <c r="E10" s="79"/>
      <c r="F10" s="79"/>
      <c r="G10" s="80"/>
      <c r="H10" s="78" t="s">
        <v>18</v>
      </c>
      <c r="I10" s="79"/>
      <c r="J10" s="79"/>
      <c r="K10" s="81"/>
      <c r="L10" s="78" t="s">
        <v>19</v>
      </c>
      <c r="M10" s="79"/>
      <c r="N10" s="79"/>
      <c r="O10" s="80"/>
    </row>
    <row r="11" spans="2:15" ht="15.5" thickBot="1" x14ac:dyDescent="0.9">
      <c r="D11" s="25" t="s">
        <v>15</v>
      </c>
      <c r="E11" s="26" t="s">
        <v>16</v>
      </c>
      <c r="F11" s="27" t="s">
        <v>9</v>
      </c>
      <c r="G11" s="28" t="s">
        <v>10</v>
      </c>
      <c r="H11" s="25" t="s">
        <v>15</v>
      </c>
      <c r="I11" s="26" t="s">
        <v>16</v>
      </c>
      <c r="J11" s="27" t="s">
        <v>9</v>
      </c>
      <c r="K11" s="28" t="s">
        <v>10</v>
      </c>
      <c r="L11" s="25" t="s">
        <v>15</v>
      </c>
      <c r="M11" s="26" t="s">
        <v>16</v>
      </c>
      <c r="N11" s="27" t="s">
        <v>9</v>
      </c>
      <c r="O11" s="28" t="s">
        <v>10</v>
      </c>
    </row>
    <row r="12" spans="2:15" x14ac:dyDescent="0.75">
      <c r="C12" s="29" t="s">
        <v>30</v>
      </c>
      <c r="D12" s="140" t="s">
        <v>37</v>
      </c>
      <c r="E12" s="125" t="s">
        <v>37</v>
      </c>
      <c r="F12" s="31" t="e">
        <f>E12-D12</f>
        <v>#VALUE!</v>
      </c>
      <c r="G12" s="32" t="e">
        <f>F12/D12</f>
        <v>#VALUE!</v>
      </c>
      <c r="H12" s="140" t="s">
        <v>37</v>
      </c>
      <c r="I12" s="125" t="s">
        <v>37</v>
      </c>
      <c r="J12" s="35" t="e">
        <f>I12-H12</f>
        <v>#VALUE!</v>
      </c>
      <c r="K12" s="32" t="e">
        <f>J12/H12</f>
        <v>#VALUE!</v>
      </c>
      <c r="L12" s="34" t="e">
        <f>H12*D12</f>
        <v>#VALUE!</v>
      </c>
      <c r="M12" s="35" t="e">
        <f>E12*I12</f>
        <v>#VALUE!</v>
      </c>
      <c r="N12" s="33" t="e">
        <f>M12-L12</f>
        <v>#VALUE!</v>
      </c>
      <c r="O12" s="32" t="e">
        <f>N12/L12</f>
        <v>#VALUE!</v>
      </c>
    </row>
    <row r="13" spans="2:15" x14ac:dyDescent="0.75">
      <c r="C13" s="36" t="s">
        <v>31</v>
      </c>
      <c r="D13" s="141" t="s">
        <v>37</v>
      </c>
      <c r="E13" s="126" t="s">
        <v>37</v>
      </c>
      <c r="F13" s="38" t="e">
        <f t="shared" ref="F13:F18" si="0">E13-D13</f>
        <v>#VALUE!</v>
      </c>
      <c r="G13" s="39" t="e">
        <f t="shared" ref="G13:G18" si="1">F13/D13</f>
        <v>#VALUE!</v>
      </c>
      <c r="H13" s="141" t="s">
        <v>37</v>
      </c>
      <c r="I13" s="126" t="s">
        <v>37</v>
      </c>
      <c r="J13" s="42" t="e">
        <f t="shared" ref="J13:J18" si="2">I13-H13</f>
        <v>#VALUE!</v>
      </c>
      <c r="K13" s="39" t="e">
        <f t="shared" ref="K13:K18" si="3">J13/H13</f>
        <v>#VALUE!</v>
      </c>
      <c r="L13" s="41" t="e">
        <f t="shared" ref="L13:L18" si="4">H13*D13</f>
        <v>#VALUE!</v>
      </c>
      <c r="M13" s="42" t="e">
        <f t="shared" ref="M13:M18" si="5">E13*I13</f>
        <v>#VALUE!</v>
      </c>
      <c r="N13" s="40" t="e">
        <f t="shared" ref="N13:N18" si="6">M13-L13</f>
        <v>#VALUE!</v>
      </c>
      <c r="O13" s="39" t="e">
        <f t="shared" ref="O13:O18" si="7">N13/L13</f>
        <v>#VALUE!</v>
      </c>
    </row>
    <row r="14" spans="2:15" x14ac:dyDescent="0.75">
      <c r="C14" s="36" t="s">
        <v>32</v>
      </c>
      <c r="D14" s="141" t="s">
        <v>37</v>
      </c>
      <c r="E14" s="126" t="s">
        <v>37</v>
      </c>
      <c r="F14" s="38" t="e">
        <f t="shared" si="0"/>
        <v>#VALUE!</v>
      </c>
      <c r="G14" s="39" t="e">
        <f t="shared" si="1"/>
        <v>#VALUE!</v>
      </c>
      <c r="H14" s="141" t="s">
        <v>37</v>
      </c>
      <c r="I14" s="126" t="s">
        <v>37</v>
      </c>
      <c r="J14" s="42" t="e">
        <f t="shared" si="2"/>
        <v>#VALUE!</v>
      </c>
      <c r="K14" s="39" t="e">
        <f t="shared" si="3"/>
        <v>#VALUE!</v>
      </c>
      <c r="L14" s="41" t="e">
        <f t="shared" si="4"/>
        <v>#VALUE!</v>
      </c>
      <c r="M14" s="42" t="e">
        <f t="shared" si="5"/>
        <v>#VALUE!</v>
      </c>
      <c r="N14" s="40" t="e">
        <f t="shared" si="6"/>
        <v>#VALUE!</v>
      </c>
      <c r="O14" s="39" t="e">
        <f t="shared" si="7"/>
        <v>#VALUE!</v>
      </c>
    </row>
    <row r="15" spans="2:15" x14ac:dyDescent="0.75">
      <c r="C15" s="36" t="s">
        <v>33</v>
      </c>
      <c r="D15" s="141" t="s">
        <v>37</v>
      </c>
      <c r="E15" s="126" t="s">
        <v>37</v>
      </c>
      <c r="F15" s="38" t="e">
        <f t="shared" si="0"/>
        <v>#VALUE!</v>
      </c>
      <c r="G15" s="39" t="e">
        <f t="shared" si="1"/>
        <v>#VALUE!</v>
      </c>
      <c r="H15" s="141" t="s">
        <v>37</v>
      </c>
      <c r="I15" s="126" t="s">
        <v>37</v>
      </c>
      <c r="J15" s="42" t="e">
        <f t="shared" si="2"/>
        <v>#VALUE!</v>
      </c>
      <c r="K15" s="39" t="e">
        <f t="shared" si="3"/>
        <v>#VALUE!</v>
      </c>
      <c r="L15" s="41" t="e">
        <f t="shared" si="4"/>
        <v>#VALUE!</v>
      </c>
      <c r="M15" s="42" t="e">
        <f t="shared" si="5"/>
        <v>#VALUE!</v>
      </c>
      <c r="N15" s="40" t="e">
        <f t="shared" si="6"/>
        <v>#VALUE!</v>
      </c>
      <c r="O15" s="39" t="e">
        <f t="shared" si="7"/>
        <v>#VALUE!</v>
      </c>
    </row>
    <row r="16" spans="2:15" x14ac:dyDescent="0.75">
      <c r="C16" s="36" t="s">
        <v>34</v>
      </c>
      <c r="D16" s="141" t="s">
        <v>37</v>
      </c>
      <c r="E16" s="126" t="s">
        <v>37</v>
      </c>
      <c r="F16" s="38" t="e">
        <f t="shared" si="0"/>
        <v>#VALUE!</v>
      </c>
      <c r="G16" s="39" t="e">
        <f t="shared" si="1"/>
        <v>#VALUE!</v>
      </c>
      <c r="H16" s="141" t="s">
        <v>37</v>
      </c>
      <c r="I16" s="126" t="s">
        <v>37</v>
      </c>
      <c r="J16" s="42" t="e">
        <f t="shared" si="2"/>
        <v>#VALUE!</v>
      </c>
      <c r="K16" s="39" t="e">
        <f t="shared" si="3"/>
        <v>#VALUE!</v>
      </c>
      <c r="L16" s="41" t="e">
        <f t="shared" si="4"/>
        <v>#VALUE!</v>
      </c>
      <c r="M16" s="42" t="e">
        <f t="shared" si="5"/>
        <v>#VALUE!</v>
      </c>
      <c r="N16" s="40" t="e">
        <f t="shared" si="6"/>
        <v>#VALUE!</v>
      </c>
      <c r="O16" s="39" t="e">
        <f t="shared" si="7"/>
        <v>#VALUE!</v>
      </c>
    </row>
    <row r="17" spans="3:15" x14ac:dyDescent="0.75">
      <c r="C17" s="36" t="s">
        <v>35</v>
      </c>
      <c r="D17" s="141" t="s">
        <v>37</v>
      </c>
      <c r="E17" s="126" t="s">
        <v>37</v>
      </c>
      <c r="F17" s="38" t="e">
        <f t="shared" si="0"/>
        <v>#VALUE!</v>
      </c>
      <c r="G17" s="39" t="e">
        <f t="shared" si="1"/>
        <v>#VALUE!</v>
      </c>
      <c r="H17" s="141" t="s">
        <v>37</v>
      </c>
      <c r="I17" s="126" t="s">
        <v>37</v>
      </c>
      <c r="J17" s="42" t="e">
        <f t="shared" si="2"/>
        <v>#VALUE!</v>
      </c>
      <c r="K17" s="39" t="e">
        <f t="shared" si="3"/>
        <v>#VALUE!</v>
      </c>
      <c r="L17" s="41" t="e">
        <f t="shared" si="4"/>
        <v>#VALUE!</v>
      </c>
      <c r="M17" s="42" t="e">
        <f t="shared" si="5"/>
        <v>#VALUE!</v>
      </c>
      <c r="N17" s="40" t="e">
        <f t="shared" si="6"/>
        <v>#VALUE!</v>
      </c>
      <c r="O17" s="39" t="e">
        <f t="shared" si="7"/>
        <v>#VALUE!</v>
      </c>
    </row>
    <row r="18" spans="3:15" ht="15.5" thickBot="1" x14ac:dyDescent="0.9">
      <c r="C18" s="43" t="s">
        <v>36</v>
      </c>
      <c r="D18" s="142" t="s">
        <v>37</v>
      </c>
      <c r="E18" s="127" t="s">
        <v>37</v>
      </c>
      <c r="F18" s="45" t="e">
        <f t="shared" si="0"/>
        <v>#VALUE!</v>
      </c>
      <c r="G18" s="46" t="e">
        <f t="shared" si="1"/>
        <v>#VALUE!</v>
      </c>
      <c r="H18" s="142" t="s">
        <v>37</v>
      </c>
      <c r="I18" s="127" t="s">
        <v>37</v>
      </c>
      <c r="J18" s="48" t="e">
        <f t="shared" si="2"/>
        <v>#VALUE!</v>
      </c>
      <c r="K18" s="46" t="e">
        <f t="shared" si="3"/>
        <v>#VALUE!</v>
      </c>
      <c r="L18" s="41" t="e">
        <f t="shared" si="4"/>
        <v>#VALUE!</v>
      </c>
      <c r="M18" s="48" t="e">
        <f t="shared" si="5"/>
        <v>#VALUE!</v>
      </c>
      <c r="N18" s="47" t="e">
        <f t="shared" si="6"/>
        <v>#VALUE!</v>
      </c>
      <c r="O18" s="46" t="e">
        <f t="shared" si="7"/>
        <v>#VALUE!</v>
      </c>
    </row>
    <row r="19" spans="3:15" x14ac:dyDescent="0.75">
      <c r="C19" s="49" t="s">
        <v>7</v>
      </c>
      <c r="D19" s="50">
        <f>SUM(D12:D18)</f>
        <v>0</v>
      </c>
      <c r="E19" s="50">
        <f>SUM(E12:E18)</f>
        <v>0</v>
      </c>
      <c r="F19" s="50" t="e">
        <f>SUM(F12:F18)</f>
        <v>#VALUE!</v>
      </c>
      <c r="G19" s="51"/>
      <c r="H19" s="52">
        <f>SUM(H12:H18)</f>
        <v>0</v>
      </c>
      <c r="I19" s="52">
        <f>SUM(I12:I18)</f>
        <v>0</v>
      </c>
      <c r="J19" s="54" t="e">
        <f>SUM(J12:J18)</f>
        <v>#VALUE!</v>
      </c>
      <c r="K19" s="51"/>
      <c r="L19" s="53" t="e">
        <f>SUM(L12:L18)</f>
        <v>#VALUE!</v>
      </c>
      <c r="M19" s="54" t="e">
        <f>SUM(M12:M18)</f>
        <v>#VALUE!</v>
      </c>
      <c r="N19" s="52" t="e">
        <f>SUM(N12:N18)</f>
        <v>#VALUE!</v>
      </c>
      <c r="O19" s="51"/>
    </row>
    <row r="20" spans="3:15" ht="15.5" thickBot="1" x14ac:dyDescent="0.9">
      <c r="C20" s="55" t="s">
        <v>8</v>
      </c>
      <c r="D20" s="56" t="e">
        <f t="shared" ref="D20:O20" si="8">AVERAGE(D12:D18)</f>
        <v>#DIV/0!</v>
      </c>
      <c r="E20" s="56" t="e">
        <f t="shared" si="8"/>
        <v>#DIV/0!</v>
      </c>
      <c r="F20" s="56" t="e">
        <f t="shared" si="8"/>
        <v>#VALUE!</v>
      </c>
      <c r="G20" s="57" t="e">
        <f t="shared" si="8"/>
        <v>#VALUE!</v>
      </c>
      <c r="H20" s="58" t="e">
        <f t="shared" si="8"/>
        <v>#DIV/0!</v>
      </c>
      <c r="I20" s="58" t="e">
        <f t="shared" si="8"/>
        <v>#DIV/0!</v>
      </c>
      <c r="J20" s="48" t="e">
        <f t="shared" si="8"/>
        <v>#VALUE!</v>
      </c>
      <c r="K20" s="57" t="e">
        <f t="shared" si="8"/>
        <v>#VALUE!</v>
      </c>
      <c r="L20" s="58" t="e">
        <f t="shared" si="8"/>
        <v>#VALUE!</v>
      </c>
      <c r="M20" s="58" t="e">
        <f t="shared" si="8"/>
        <v>#VALUE!</v>
      </c>
      <c r="N20" s="58" t="e">
        <f t="shared" si="8"/>
        <v>#VALUE!</v>
      </c>
      <c r="O20" s="57" t="e">
        <f t="shared" si="8"/>
        <v>#VALUE!</v>
      </c>
    </row>
    <row r="21" spans="3:15" x14ac:dyDescent="0.75">
      <c r="C21" s="19" t="s">
        <v>28</v>
      </c>
      <c r="D21" s="19"/>
      <c r="E21" s="19"/>
      <c r="F21" s="19"/>
      <c r="G21" s="19"/>
      <c r="H21" s="19" t="s">
        <v>20</v>
      </c>
    </row>
    <row r="22" spans="3:15" x14ac:dyDescent="0.75">
      <c r="C22" s="19" t="s">
        <v>29</v>
      </c>
    </row>
  </sheetData>
  <mergeCells count="13">
    <mergeCell ref="C6:E6"/>
    <mergeCell ref="F6:G6"/>
    <mergeCell ref="K6:L6"/>
    <mergeCell ref="K7:L7"/>
    <mergeCell ref="D10:G10"/>
    <mergeCell ref="H10:K10"/>
    <mergeCell ref="L10:O10"/>
    <mergeCell ref="C4:E4"/>
    <mergeCell ref="F4:G4"/>
    <mergeCell ref="K4:L4"/>
    <mergeCell ref="C5:E5"/>
    <mergeCell ref="F5:G5"/>
    <mergeCell ref="K5:L5"/>
  </mergeCells>
  <pageMargins left="0.7" right="0.7" top="0.75" bottom="0.75" header="0.3" footer="0.3"/>
  <pageSetup paperSize="9" scale="6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F0E20-2D01-4F67-A49B-BB92576F2AE8}">
  <sheetPr>
    <tabColor rgb="FFBF9000"/>
    <pageSetUpPr fitToPage="1"/>
  </sheetPr>
  <dimension ref="B1:O22"/>
  <sheetViews>
    <sheetView zoomScale="80" zoomScaleNormal="80" workbookViewId="0">
      <selection activeCell="C8" sqref="C8"/>
    </sheetView>
  </sheetViews>
  <sheetFormatPr defaultRowHeight="14.75" x14ac:dyDescent="0.75"/>
  <cols>
    <col min="1" max="1" width="1.54296875" style="199" customWidth="1"/>
    <col min="2" max="2" width="7.81640625" style="199" customWidth="1"/>
    <col min="3" max="3" width="28.54296875" style="199" customWidth="1"/>
    <col min="4" max="15" width="13.86328125" style="199" customWidth="1"/>
    <col min="16" max="16384" width="8.7265625" style="199"/>
  </cols>
  <sheetData>
    <row r="1" spans="2:15" ht="23.5" x14ac:dyDescent="1.1000000000000001">
      <c r="B1" s="198" t="s">
        <v>39</v>
      </c>
    </row>
    <row r="3" spans="2:15" ht="14.5" customHeight="1" thickBot="1" x14ac:dyDescent="0.9">
      <c r="C3" s="200"/>
      <c r="D3" s="200"/>
      <c r="E3" s="200"/>
      <c r="F3" s="200" t="s">
        <v>4</v>
      </c>
      <c r="G3" s="200"/>
      <c r="H3" s="200"/>
      <c r="I3" s="201"/>
      <c r="J3" s="201" t="s">
        <v>26</v>
      </c>
      <c r="K3" s="202" t="s">
        <v>27</v>
      </c>
    </row>
    <row r="4" spans="2:15" x14ac:dyDescent="0.75">
      <c r="B4" s="203" t="s">
        <v>0</v>
      </c>
      <c r="C4" s="204" t="s">
        <v>12</v>
      </c>
      <c r="D4" s="205"/>
      <c r="E4" s="206"/>
      <c r="F4" s="204" t="s">
        <v>5</v>
      </c>
      <c r="G4" s="207"/>
      <c r="H4" s="208"/>
      <c r="I4" s="203" t="s">
        <v>21</v>
      </c>
      <c r="J4" s="209">
        <v>1</v>
      </c>
      <c r="K4" s="210">
        <f>N20</f>
        <v>110.89285714285708</v>
      </c>
      <c r="L4" s="211"/>
    </row>
    <row r="5" spans="2:15" x14ac:dyDescent="0.75">
      <c r="B5" s="212" t="s">
        <v>1</v>
      </c>
      <c r="C5" s="213" t="s">
        <v>3</v>
      </c>
      <c r="D5" s="214"/>
      <c r="E5" s="215"/>
      <c r="F5" s="213" t="s">
        <v>6</v>
      </c>
      <c r="G5" s="216"/>
      <c r="H5" s="208"/>
      <c r="I5" s="212" t="s">
        <v>22</v>
      </c>
      <c r="J5" s="217">
        <v>7</v>
      </c>
      <c r="K5" s="218">
        <f>K4*J5</f>
        <v>776.24999999999955</v>
      </c>
      <c r="L5" s="219"/>
    </row>
    <row r="6" spans="2:15" ht="15.5" thickBot="1" x14ac:dyDescent="0.9">
      <c r="B6" s="220" t="s">
        <v>2</v>
      </c>
      <c r="C6" s="221" t="s">
        <v>14</v>
      </c>
      <c r="D6" s="222"/>
      <c r="E6" s="223"/>
      <c r="F6" s="221" t="s">
        <v>11</v>
      </c>
      <c r="G6" s="224"/>
      <c r="H6" s="208"/>
      <c r="I6" s="212" t="s">
        <v>23</v>
      </c>
      <c r="J6" s="217">
        <v>30.42</v>
      </c>
      <c r="K6" s="218">
        <f>J6*K4</f>
        <v>3373.3607142857127</v>
      </c>
      <c r="L6" s="219"/>
    </row>
    <row r="7" spans="2:15" ht="15.5" thickBot="1" x14ac:dyDescent="0.9">
      <c r="I7" s="220" t="s">
        <v>24</v>
      </c>
      <c r="J7" s="225">
        <v>360</v>
      </c>
      <c r="K7" s="226">
        <f>J7*K4</f>
        <v>39921.428571428551</v>
      </c>
      <c r="L7" s="227"/>
    </row>
    <row r="8" spans="2:15" x14ac:dyDescent="0.75">
      <c r="C8" s="208"/>
      <c r="D8" s="208"/>
      <c r="E8" s="208"/>
      <c r="F8" s="208"/>
      <c r="G8" s="208"/>
      <c r="H8" s="208"/>
      <c r="I8" s="228" t="s">
        <v>25</v>
      </c>
    </row>
    <row r="9" spans="2:15" ht="15.5" thickBot="1" x14ac:dyDescent="0.9"/>
    <row r="10" spans="2:15" ht="15.5" thickBot="1" x14ac:dyDescent="0.9">
      <c r="D10" s="229" t="s">
        <v>17</v>
      </c>
      <c r="E10" s="230"/>
      <c r="F10" s="230"/>
      <c r="G10" s="231"/>
      <c r="H10" s="229" t="s">
        <v>18</v>
      </c>
      <c r="I10" s="230"/>
      <c r="J10" s="230"/>
      <c r="K10" s="232"/>
      <c r="L10" s="229" t="s">
        <v>19</v>
      </c>
      <c r="M10" s="230"/>
      <c r="N10" s="230"/>
      <c r="O10" s="231"/>
    </row>
    <row r="11" spans="2:15" ht="15.5" thickBot="1" x14ac:dyDescent="0.9">
      <c r="D11" s="233" t="s">
        <v>15</v>
      </c>
      <c r="E11" s="234" t="s">
        <v>16</v>
      </c>
      <c r="F11" s="235" t="s">
        <v>9</v>
      </c>
      <c r="G11" s="236" t="s">
        <v>10</v>
      </c>
      <c r="H11" s="233" t="s">
        <v>15</v>
      </c>
      <c r="I11" s="234" t="s">
        <v>16</v>
      </c>
      <c r="J11" s="235" t="s">
        <v>9</v>
      </c>
      <c r="K11" s="236" t="s">
        <v>10</v>
      </c>
      <c r="L11" s="233" t="s">
        <v>15</v>
      </c>
      <c r="M11" s="234" t="s">
        <v>16</v>
      </c>
      <c r="N11" s="235" t="s">
        <v>9</v>
      </c>
      <c r="O11" s="236" t="s">
        <v>10</v>
      </c>
    </row>
    <row r="12" spans="2:15" x14ac:dyDescent="0.75">
      <c r="C12" s="237" t="s">
        <v>30</v>
      </c>
      <c r="D12" s="4">
        <v>150</v>
      </c>
      <c r="E12" s="3">
        <v>160</v>
      </c>
      <c r="F12" s="106">
        <f>E12-D12</f>
        <v>10</v>
      </c>
      <c r="G12" s="240">
        <f>F12/D12</f>
        <v>6.6666666666666666E-2</v>
      </c>
      <c r="H12" s="9">
        <v>7.3</v>
      </c>
      <c r="I12" s="11">
        <v>7.5</v>
      </c>
      <c r="J12" s="243">
        <f>I12-H12</f>
        <v>0.20000000000000018</v>
      </c>
      <c r="K12" s="240">
        <f>J12/H12</f>
        <v>2.7397260273972629E-2</v>
      </c>
      <c r="L12" s="244">
        <f>H12*D12</f>
        <v>1095</v>
      </c>
      <c r="M12" s="243">
        <f>E12*I12</f>
        <v>1200</v>
      </c>
      <c r="N12" s="245">
        <f>M12-L12</f>
        <v>105</v>
      </c>
      <c r="O12" s="240">
        <f>N12/L12</f>
        <v>9.5890410958904104E-2</v>
      </c>
    </row>
    <row r="13" spans="2:15" x14ac:dyDescent="0.75">
      <c r="C13" s="246" t="s">
        <v>31</v>
      </c>
      <c r="D13" s="2">
        <v>165</v>
      </c>
      <c r="E13" s="1">
        <v>170</v>
      </c>
      <c r="F13" s="107">
        <f t="shared" ref="F13:F18" si="0">E13-D13</f>
        <v>5</v>
      </c>
      <c r="G13" s="249">
        <f t="shared" ref="G13:G18" si="1">F13/D13</f>
        <v>3.0303030303030304E-2</v>
      </c>
      <c r="H13" s="7">
        <v>8.1999999999999993</v>
      </c>
      <c r="I13" s="12">
        <v>8.35</v>
      </c>
      <c r="J13" s="252">
        <f t="shared" ref="J13:J18" si="2">I13-H13</f>
        <v>0.15000000000000036</v>
      </c>
      <c r="K13" s="249">
        <f t="shared" ref="K13:K18" si="3">J13/H13</f>
        <v>1.8292682926829312E-2</v>
      </c>
      <c r="L13" s="253">
        <f t="shared" ref="L13:L18" si="4">H13*D13</f>
        <v>1352.9999999999998</v>
      </c>
      <c r="M13" s="252">
        <f t="shared" ref="M13:M18" si="5">E13*I13</f>
        <v>1419.5</v>
      </c>
      <c r="N13" s="254">
        <f t="shared" ref="N13:N18" si="6">M13-L13</f>
        <v>66.500000000000227</v>
      </c>
      <c r="O13" s="249">
        <f t="shared" ref="O13:O18" si="7">N13/L13</f>
        <v>4.9150036954915183E-2</v>
      </c>
    </row>
    <row r="14" spans="2:15" x14ac:dyDescent="0.75">
      <c r="C14" s="246" t="s">
        <v>32</v>
      </c>
      <c r="D14" s="2">
        <v>160</v>
      </c>
      <c r="E14" s="1">
        <v>170</v>
      </c>
      <c r="F14" s="107">
        <f t="shared" si="0"/>
        <v>10</v>
      </c>
      <c r="G14" s="249">
        <f t="shared" si="1"/>
        <v>6.25E-2</v>
      </c>
      <c r="H14" s="7">
        <v>7.7</v>
      </c>
      <c r="I14" s="12">
        <v>7.8</v>
      </c>
      <c r="J14" s="252">
        <f t="shared" si="2"/>
        <v>9.9999999999999645E-2</v>
      </c>
      <c r="K14" s="249">
        <f t="shared" si="3"/>
        <v>1.2987012987012941E-2</v>
      </c>
      <c r="L14" s="253">
        <f t="shared" si="4"/>
        <v>1232</v>
      </c>
      <c r="M14" s="252">
        <f t="shared" si="5"/>
        <v>1326</v>
      </c>
      <c r="N14" s="254">
        <f t="shared" si="6"/>
        <v>94</v>
      </c>
      <c r="O14" s="249">
        <f t="shared" si="7"/>
        <v>7.6298701298701296E-2</v>
      </c>
    </row>
    <row r="15" spans="2:15" x14ac:dyDescent="0.75">
      <c r="C15" s="246" t="s">
        <v>33</v>
      </c>
      <c r="D15" s="2">
        <v>175</v>
      </c>
      <c r="E15" s="1">
        <v>180</v>
      </c>
      <c r="F15" s="107">
        <f t="shared" si="0"/>
        <v>5</v>
      </c>
      <c r="G15" s="249">
        <f t="shared" si="1"/>
        <v>2.8571428571428571E-2</v>
      </c>
      <c r="H15" s="7">
        <v>8.0500000000000007</v>
      </c>
      <c r="I15" s="12">
        <v>8.1999999999999993</v>
      </c>
      <c r="J15" s="252">
        <f t="shared" si="2"/>
        <v>0.14999999999999858</v>
      </c>
      <c r="K15" s="249">
        <f t="shared" si="3"/>
        <v>1.8633540372670631E-2</v>
      </c>
      <c r="L15" s="253">
        <f t="shared" si="4"/>
        <v>1408.7500000000002</v>
      </c>
      <c r="M15" s="252">
        <f t="shared" si="5"/>
        <v>1475.9999999999998</v>
      </c>
      <c r="N15" s="254">
        <f t="shared" si="6"/>
        <v>67.249999999999545</v>
      </c>
      <c r="O15" s="249">
        <f t="shared" si="7"/>
        <v>4.7737355811889641E-2</v>
      </c>
    </row>
    <row r="16" spans="2:15" x14ac:dyDescent="0.75">
      <c r="C16" s="246" t="s">
        <v>34</v>
      </c>
      <c r="D16" s="2">
        <v>155</v>
      </c>
      <c r="E16" s="1">
        <v>160</v>
      </c>
      <c r="F16" s="107">
        <f t="shared" si="0"/>
        <v>5</v>
      </c>
      <c r="G16" s="249">
        <f t="shared" si="1"/>
        <v>3.2258064516129031E-2</v>
      </c>
      <c r="H16" s="7">
        <v>8.1</v>
      </c>
      <c r="I16" s="12">
        <v>8.1999999999999993</v>
      </c>
      <c r="J16" s="252">
        <f t="shared" si="2"/>
        <v>9.9999999999999645E-2</v>
      </c>
      <c r="K16" s="249">
        <f t="shared" si="3"/>
        <v>1.2345679012345635E-2</v>
      </c>
      <c r="L16" s="253">
        <f t="shared" si="4"/>
        <v>1255.5</v>
      </c>
      <c r="M16" s="252">
        <f t="shared" si="5"/>
        <v>1312</v>
      </c>
      <c r="N16" s="254">
        <f t="shared" si="6"/>
        <v>56.5</v>
      </c>
      <c r="O16" s="249">
        <f t="shared" si="7"/>
        <v>4.5001991238550379E-2</v>
      </c>
    </row>
    <row r="17" spans="3:15" x14ac:dyDescent="0.75">
      <c r="C17" s="246" t="s">
        <v>35</v>
      </c>
      <c r="D17" s="2">
        <v>200</v>
      </c>
      <c r="E17" s="1">
        <v>210</v>
      </c>
      <c r="F17" s="107">
        <f t="shared" si="0"/>
        <v>10</v>
      </c>
      <c r="G17" s="249">
        <f t="shared" si="1"/>
        <v>0.05</v>
      </c>
      <c r="H17" s="7">
        <v>9.5</v>
      </c>
      <c r="I17" s="12">
        <v>10</v>
      </c>
      <c r="J17" s="252">
        <f t="shared" si="2"/>
        <v>0.5</v>
      </c>
      <c r="K17" s="249">
        <f t="shared" si="3"/>
        <v>5.2631578947368418E-2</v>
      </c>
      <c r="L17" s="253">
        <f t="shared" si="4"/>
        <v>1900</v>
      </c>
      <c r="M17" s="252">
        <f t="shared" si="5"/>
        <v>2100</v>
      </c>
      <c r="N17" s="254">
        <f t="shared" si="6"/>
        <v>200</v>
      </c>
      <c r="O17" s="249">
        <f t="shared" si="7"/>
        <v>0.10526315789473684</v>
      </c>
    </row>
    <row r="18" spans="3:15" ht="15.5" thickBot="1" x14ac:dyDescent="0.9">
      <c r="C18" s="255" t="s">
        <v>36</v>
      </c>
      <c r="D18" s="5">
        <v>185</v>
      </c>
      <c r="E18" s="6">
        <v>200</v>
      </c>
      <c r="F18" s="108">
        <f t="shared" si="0"/>
        <v>15</v>
      </c>
      <c r="G18" s="258">
        <f t="shared" si="1"/>
        <v>8.1081081081081086E-2</v>
      </c>
      <c r="H18" s="8">
        <v>9.8000000000000007</v>
      </c>
      <c r="I18" s="10">
        <v>10</v>
      </c>
      <c r="J18" s="261">
        <f t="shared" si="2"/>
        <v>0.19999999999999929</v>
      </c>
      <c r="K18" s="258">
        <f t="shared" si="3"/>
        <v>2.0408163265306048E-2</v>
      </c>
      <c r="L18" s="253">
        <f t="shared" si="4"/>
        <v>1813.0000000000002</v>
      </c>
      <c r="M18" s="261">
        <f t="shared" si="5"/>
        <v>2000</v>
      </c>
      <c r="N18" s="262">
        <f t="shared" si="6"/>
        <v>186.99999999999977</v>
      </c>
      <c r="O18" s="258">
        <f t="shared" si="7"/>
        <v>0.10314396028681729</v>
      </c>
    </row>
    <row r="19" spans="3:15" x14ac:dyDescent="0.75">
      <c r="C19" s="263" t="s">
        <v>7</v>
      </c>
      <c r="D19" s="209">
        <f>SUM(D12:D18)</f>
        <v>1190</v>
      </c>
      <c r="E19" s="209">
        <f>SUM(E12:E18)</f>
        <v>1250</v>
      </c>
      <c r="F19" s="264">
        <f>SUM(F12:F18)</f>
        <v>60</v>
      </c>
      <c r="G19" s="265"/>
      <c r="H19" s="266">
        <f>SUM(H12:H18)</f>
        <v>58.650000000000006</v>
      </c>
      <c r="I19" s="266">
        <f>SUM(I12:I18)</f>
        <v>60.05</v>
      </c>
      <c r="J19" s="267">
        <f>SUM(J12:J18)</f>
        <v>1.3999999999999977</v>
      </c>
      <c r="K19" s="265"/>
      <c r="L19" s="268">
        <f>SUM(L12:L18)</f>
        <v>10057.25</v>
      </c>
      <c r="M19" s="267">
        <f>SUM(M12:M18)</f>
        <v>10833.5</v>
      </c>
      <c r="N19" s="269">
        <f>SUM(N12:N18)</f>
        <v>776.24999999999955</v>
      </c>
      <c r="O19" s="265"/>
    </row>
    <row r="20" spans="3:15" ht="15.5" thickBot="1" x14ac:dyDescent="0.9">
      <c r="C20" s="270" t="s">
        <v>8</v>
      </c>
      <c r="D20" s="271">
        <f t="shared" ref="D20:O20" si="8">AVERAGE(D12:D18)</f>
        <v>170</v>
      </c>
      <c r="E20" s="271">
        <f t="shared" si="8"/>
        <v>178.57142857142858</v>
      </c>
      <c r="F20" s="271">
        <f t="shared" si="8"/>
        <v>8.5714285714285712</v>
      </c>
      <c r="G20" s="272">
        <f t="shared" si="8"/>
        <v>5.0197181591190812E-2</v>
      </c>
      <c r="H20" s="273">
        <f t="shared" si="8"/>
        <v>8.3785714285714299</v>
      </c>
      <c r="I20" s="273">
        <f t="shared" si="8"/>
        <v>8.5785714285714274</v>
      </c>
      <c r="J20" s="274">
        <f t="shared" si="8"/>
        <v>0.19999999999999968</v>
      </c>
      <c r="K20" s="272">
        <f t="shared" si="8"/>
        <v>2.3242273969357945E-2</v>
      </c>
      <c r="L20" s="273">
        <f t="shared" si="8"/>
        <v>1436.75</v>
      </c>
      <c r="M20" s="273">
        <f t="shared" si="8"/>
        <v>1547.6428571428571</v>
      </c>
      <c r="N20" s="273">
        <f t="shared" si="8"/>
        <v>110.89285714285708</v>
      </c>
      <c r="O20" s="272">
        <f t="shared" si="8"/>
        <v>7.4640802063502099E-2</v>
      </c>
    </row>
    <row r="21" spans="3:15" x14ac:dyDescent="0.75">
      <c r="C21" s="208" t="s">
        <v>28</v>
      </c>
      <c r="D21" s="208"/>
      <c r="E21" s="208"/>
      <c r="F21" s="208"/>
      <c r="G21" s="208"/>
      <c r="H21" s="208" t="s">
        <v>20</v>
      </c>
      <c r="M21" s="275"/>
      <c r="N21" s="275"/>
    </row>
    <row r="22" spans="3:15" x14ac:dyDescent="0.75">
      <c r="C22" s="208" t="s">
        <v>29</v>
      </c>
      <c r="M22" s="275"/>
      <c r="N22" s="275"/>
    </row>
  </sheetData>
  <mergeCells count="13">
    <mergeCell ref="K4:L4"/>
    <mergeCell ref="K5:L5"/>
    <mergeCell ref="K6:L6"/>
    <mergeCell ref="K7:L7"/>
    <mergeCell ref="D10:G10"/>
    <mergeCell ref="H10:K10"/>
    <mergeCell ref="L10:O10"/>
    <mergeCell ref="C4:E4"/>
    <mergeCell ref="C5:E5"/>
    <mergeCell ref="C6:E6"/>
    <mergeCell ref="F4:G4"/>
    <mergeCell ref="F5:G5"/>
    <mergeCell ref="F6:G6"/>
  </mergeCells>
  <pageMargins left="0.7" right="0.7" top="0.75" bottom="0.75" header="0.3" footer="0.3"/>
  <pageSetup paperSize="9" scale="6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99B42-409A-4B21-A60F-B6740EE07874}">
  <sheetPr>
    <tabColor rgb="FFBF9000"/>
    <pageSetUpPr fitToPage="1"/>
  </sheetPr>
  <dimension ref="B1:AL45"/>
  <sheetViews>
    <sheetView zoomScale="80" zoomScaleNormal="80" workbookViewId="0">
      <pane xSplit="12" topLeftCell="M1" activePane="topRight" state="frozen"/>
      <selection pane="topRight" activeCell="A35" sqref="A35"/>
    </sheetView>
  </sheetViews>
  <sheetFormatPr defaultRowHeight="14.75" x14ac:dyDescent="0.75"/>
  <cols>
    <col min="1" max="1" width="1.54296875" style="14" customWidth="1"/>
    <col min="2" max="2" width="28.54296875" style="14" customWidth="1"/>
    <col min="3" max="6" width="13.86328125" style="14" customWidth="1"/>
    <col min="7" max="7" width="2.6796875" style="14" customWidth="1"/>
    <col min="8" max="12" width="11.76953125" style="14" customWidth="1"/>
    <col min="13" max="38" width="16.1796875" style="14" customWidth="1"/>
    <col min="39" max="16384" width="8.7265625" style="14"/>
  </cols>
  <sheetData>
    <row r="1" spans="2:38" ht="23.5" x14ac:dyDescent="1.1000000000000001">
      <c r="B1" s="13" t="s">
        <v>13</v>
      </c>
    </row>
    <row r="2" spans="2:38" ht="15.5" thickBot="1" x14ac:dyDescent="0.9"/>
    <row r="3" spans="2:38" ht="16" customHeight="1" thickTop="1" thickBot="1" x14ac:dyDescent="0.9">
      <c r="B3" s="15"/>
      <c r="C3" s="15"/>
      <c r="D3" s="15"/>
      <c r="E3" s="15" t="s">
        <v>4</v>
      </c>
      <c r="F3" s="15"/>
      <c r="G3" s="15"/>
      <c r="H3" s="15"/>
      <c r="I3" s="153" t="s">
        <v>75</v>
      </c>
      <c r="J3" s="154"/>
      <c r="K3" s="154"/>
      <c r="L3" s="155"/>
    </row>
    <row r="4" spans="2:38" x14ac:dyDescent="0.75">
      <c r="B4" s="171" t="s">
        <v>72</v>
      </c>
      <c r="C4" s="172"/>
      <c r="D4" s="172"/>
      <c r="E4" s="173"/>
      <c r="F4" s="180" t="s">
        <v>5</v>
      </c>
      <c r="G4" s="181"/>
      <c r="H4" s="91"/>
      <c r="I4" s="156" t="s">
        <v>21</v>
      </c>
      <c r="J4" s="157">
        <f>'TEMPLATE VIDEO 1'!J4</f>
        <v>1</v>
      </c>
      <c r="K4" s="161" t="e">
        <f>J4*I45</f>
        <v>#DIV/0!</v>
      </c>
      <c r="L4" s="162"/>
    </row>
    <row r="5" spans="2:38" x14ac:dyDescent="0.75">
      <c r="B5" s="174" t="s">
        <v>73</v>
      </c>
      <c r="C5" s="175"/>
      <c r="D5" s="175"/>
      <c r="E5" s="176"/>
      <c r="F5" s="167" t="s">
        <v>6</v>
      </c>
      <c r="G5" s="168"/>
      <c r="H5" s="91"/>
      <c r="I5" s="158" t="s">
        <v>22</v>
      </c>
      <c r="J5" s="157">
        <f>'TEMPLATE VIDEO 1'!J5</f>
        <v>7</v>
      </c>
      <c r="K5" s="163" t="e">
        <f>K4*J5</f>
        <v>#DIV/0!</v>
      </c>
      <c r="L5" s="164"/>
    </row>
    <row r="6" spans="2:38" ht="15.5" thickBot="1" x14ac:dyDescent="0.9">
      <c r="B6" s="177" t="s">
        <v>74</v>
      </c>
      <c r="C6" s="178"/>
      <c r="D6" s="178"/>
      <c r="E6" s="179"/>
      <c r="F6" s="169" t="s">
        <v>11</v>
      </c>
      <c r="G6" s="170"/>
      <c r="H6" s="91"/>
      <c r="I6" s="158" t="s">
        <v>23</v>
      </c>
      <c r="J6" s="157">
        <f>'TEMPLATE VIDEO 1'!J6</f>
        <v>30.42</v>
      </c>
      <c r="K6" s="163" t="e">
        <f>J6*K4</f>
        <v>#DIV/0!</v>
      </c>
      <c r="L6" s="164"/>
    </row>
    <row r="7" spans="2:38" ht="15.5" thickBot="1" x14ac:dyDescent="0.9">
      <c r="I7" s="159" t="s">
        <v>24</v>
      </c>
      <c r="J7" s="160">
        <f>'TEMPLATE VIDEO 1'!J7</f>
        <v>360</v>
      </c>
      <c r="K7" s="165" t="e">
        <f>J7*K4</f>
        <v>#DIV/0!</v>
      </c>
      <c r="L7" s="166"/>
    </row>
    <row r="8" spans="2:38" ht="15.5" thickTop="1" x14ac:dyDescent="0.75">
      <c r="B8" s="19"/>
      <c r="C8" s="19"/>
      <c r="D8" s="19"/>
      <c r="E8" s="19"/>
      <c r="F8" s="19"/>
      <c r="G8" s="19"/>
      <c r="H8" s="19"/>
      <c r="I8" s="152"/>
    </row>
    <row r="9" spans="2:38" ht="15.5" thickBot="1" x14ac:dyDescent="0.9">
      <c r="C9" s="101" t="s">
        <v>38</v>
      </c>
    </row>
    <row r="10" spans="2:38" ht="30.5" customHeight="1" thickTop="1" thickBot="1" x14ac:dyDescent="0.9">
      <c r="C10" s="143" t="s">
        <v>17</v>
      </c>
      <c r="D10" s="144"/>
      <c r="E10" s="144"/>
      <c r="F10" s="144"/>
      <c r="G10" s="187"/>
      <c r="H10" s="130" t="s">
        <v>40</v>
      </c>
      <c r="I10" s="113" t="s">
        <v>54</v>
      </c>
      <c r="J10" s="114"/>
      <c r="K10" s="112" t="s">
        <v>55</v>
      </c>
      <c r="L10" s="115"/>
      <c r="M10" s="14" t="s">
        <v>70</v>
      </c>
    </row>
    <row r="11" spans="2:38" ht="15.5" thickBot="1" x14ac:dyDescent="0.9">
      <c r="C11" s="25" t="s">
        <v>15</v>
      </c>
      <c r="D11" s="26" t="s">
        <v>16</v>
      </c>
      <c r="E11" s="27" t="s">
        <v>9</v>
      </c>
      <c r="F11" s="92" t="s">
        <v>10</v>
      </c>
      <c r="G11" s="188"/>
      <c r="H11" s="59" t="s">
        <v>53</v>
      </c>
      <c r="I11" s="102" t="s">
        <v>9</v>
      </c>
      <c r="J11" s="100" t="s">
        <v>10</v>
      </c>
      <c r="K11" s="92" t="s">
        <v>9</v>
      </c>
      <c r="L11" s="116" t="s">
        <v>10</v>
      </c>
      <c r="M11" s="26" t="s">
        <v>41</v>
      </c>
      <c r="N11" s="26" t="s">
        <v>42</v>
      </c>
      <c r="O11" s="26" t="s">
        <v>43</v>
      </c>
      <c r="P11" s="26" t="s">
        <v>44</v>
      </c>
      <c r="Q11" s="26" t="s">
        <v>45</v>
      </c>
      <c r="R11" s="26" t="s">
        <v>46</v>
      </c>
      <c r="S11" s="26" t="s">
        <v>47</v>
      </c>
      <c r="T11" s="26" t="s">
        <v>48</v>
      </c>
      <c r="U11" s="26" t="s">
        <v>49</v>
      </c>
      <c r="V11" s="26" t="s">
        <v>50</v>
      </c>
      <c r="W11" s="26" t="s">
        <v>51</v>
      </c>
      <c r="X11" s="26" t="s">
        <v>52</v>
      </c>
      <c r="Y11" s="26" t="s">
        <v>56</v>
      </c>
      <c r="Z11" s="26" t="s">
        <v>57</v>
      </c>
      <c r="AA11" s="26" t="s">
        <v>58</v>
      </c>
      <c r="AB11" s="26" t="s">
        <v>59</v>
      </c>
      <c r="AC11" s="26" t="s">
        <v>60</v>
      </c>
      <c r="AD11" s="26" t="s">
        <v>61</v>
      </c>
      <c r="AE11" s="26" t="s">
        <v>62</v>
      </c>
      <c r="AF11" s="26" t="s">
        <v>63</v>
      </c>
      <c r="AG11" s="26" t="s">
        <v>64</v>
      </c>
      <c r="AH11" s="26" t="s">
        <v>65</v>
      </c>
      <c r="AI11" s="26" t="s">
        <v>66</v>
      </c>
      <c r="AJ11" s="26" t="s">
        <v>67</v>
      </c>
      <c r="AK11" s="26" t="s">
        <v>68</v>
      </c>
      <c r="AL11" s="26" t="s">
        <v>69</v>
      </c>
    </row>
    <row r="12" spans="2:38" ht="15.5" thickBot="1" x14ac:dyDescent="0.9">
      <c r="B12" s="29" t="s">
        <v>30</v>
      </c>
      <c r="C12" s="238" t="str">
        <f>'TEMPLATE VIDEO 1'!D12</f>
        <v>vul in</v>
      </c>
      <c r="D12" s="239" t="str">
        <f>'TEMPLATE VIDEO 1'!E12</f>
        <v>vul in</v>
      </c>
      <c r="E12" s="106" t="e">
        <f>D12-C12</f>
        <v>#VALUE!</v>
      </c>
      <c r="F12" s="93" t="e">
        <f>E12/C12</f>
        <v>#VALUE!</v>
      </c>
      <c r="G12" s="189"/>
      <c r="H12" s="182" t="e">
        <f>AVERAGE(M12:AL12)</f>
        <v>#DIV/0!</v>
      </c>
      <c r="I12" s="103" t="e">
        <f>H12-C12</f>
        <v>#DIV/0!</v>
      </c>
      <c r="J12" s="132" t="e">
        <f>I12/H12</f>
        <v>#DIV/0!</v>
      </c>
      <c r="K12" s="109" t="e">
        <f>H12-D12</f>
        <v>#DIV/0!</v>
      </c>
      <c r="L12" s="117" t="e">
        <f>K12/H12</f>
        <v>#DIV/0!</v>
      </c>
      <c r="M12" s="30" t="s">
        <v>37</v>
      </c>
      <c r="N12" s="30" t="s">
        <v>37</v>
      </c>
      <c r="O12" s="30" t="s">
        <v>37</v>
      </c>
      <c r="P12" s="30" t="s">
        <v>37</v>
      </c>
      <c r="Q12" s="30" t="s">
        <v>37</v>
      </c>
      <c r="R12" s="30" t="s">
        <v>37</v>
      </c>
      <c r="S12" s="30" t="s">
        <v>37</v>
      </c>
      <c r="T12" s="30" t="s">
        <v>37</v>
      </c>
      <c r="U12" s="30" t="s">
        <v>37</v>
      </c>
      <c r="V12" s="30" t="s">
        <v>37</v>
      </c>
      <c r="W12" s="30" t="s">
        <v>37</v>
      </c>
      <c r="X12" s="30" t="s">
        <v>37</v>
      </c>
      <c r="Y12" s="30" t="s">
        <v>37</v>
      </c>
      <c r="Z12" s="30" t="s">
        <v>37</v>
      </c>
      <c r="AA12" s="30" t="s">
        <v>37</v>
      </c>
      <c r="AB12" s="30" t="s">
        <v>37</v>
      </c>
      <c r="AC12" s="30" t="s">
        <v>37</v>
      </c>
      <c r="AD12" s="30" t="s">
        <v>37</v>
      </c>
      <c r="AE12" s="30" t="s">
        <v>37</v>
      </c>
      <c r="AF12" s="30" t="s">
        <v>37</v>
      </c>
      <c r="AG12" s="30" t="s">
        <v>37</v>
      </c>
      <c r="AH12" s="30" t="s">
        <v>37</v>
      </c>
      <c r="AI12" s="30" t="s">
        <v>37</v>
      </c>
      <c r="AJ12" s="30" t="s">
        <v>37</v>
      </c>
      <c r="AK12" s="30" t="s">
        <v>37</v>
      </c>
      <c r="AL12" s="30" t="s">
        <v>37</v>
      </c>
    </row>
    <row r="13" spans="2:38" ht="15.5" thickBot="1" x14ac:dyDescent="0.9">
      <c r="B13" s="36" t="s">
        <v>31</v>
      </c>
      <c r="C13" s="247" t="str">
        <f>'TEMPLATE VIDEO 1'!D13</f>
        <v>vul in</v>
      </c>
      <c r="D13" s="248" t="str">
        <f>'TEMPLATE VIDEO 1'!E13</f>
        <v>vul in</v>
      </c>
      <c r="E13" s="107" t="e">
        <f t="shared" ref="E13:E18" si="0">D13-C13</f>
        <v>#VALUE!</v>
      </c>
      <c r="F13" s="94" t="e">
        <f>E13/C13</f>
        <v>#VALUE!</v>
      </c>
      <c r="G13" s="190"/>
      <c r="H13" s="183" t="e">
        <f t="shared" ref="H13:H18" si="1">AVERAGE(M13:AL13)</f>
        <v>#DIV/0!</v>
      </c>
      <c r="I13" s="104" t="e">
        <f>H13-C13</f>
        <v>#DIV/0!</v>
      </c>
      <c r="J13" s="133" t="e">
        <f t="shared" ref="J13:J18" si="2">I13/H13</f>
        <v>#DIV/0!</v>
      </c>
      <c r="K13" s="110" t="e">
        <f>H13-D13</f>
        <v>#DIV/0!</v>
      </c>
      <c r="L13" s="118" t="e">
        <f t="shared" ref="L13:L18" si="3">K13/H13</f>
        <v>#DIV/0!</v>
      </c>
      <c r="M13" s="37" t="s">
        <v>37</v>
      </c>
      <c r="N13" s="37" t="s">
        <v>37</v>
      </c>
      <c r="O13" s="37" t="s">
        <v>37</v>
      </c>
      <c r="P13" s="37" t="s">
        <v>37</v>
      </c>
      <c r="Q13" s="37" t="s">
        <v>37</v>
      </c>
      <c r="R13" s="37" t="s">
        <v>37</v>
      </c>
      <c r="S13" s="37" t="s">
        <v>37</v>
      </c>
      <c r="T13" s="37" t="s">
        <v>37</v>
      </c>
      <c r="U13" s="37" t="s">
        <v>37</v>
      </c>
      <c r="V13" s="37" t="s">
        <v>37</v>
      </c>
      <c r="W13" s="37" t="s">
        <v>37</v>
      </c>
      <c r="X13" s="37" t="s">
        <v>37</v>
      </c>
      <c r="Y13" s="37" t="s">
        <v>37</v>
      </c>
      <c r="Z13" s="37" t="s">
        <v>37</v>
      </c>
      <c r="AA13" s="37" t="s">
        <v>37</v>
      </c>
      <c r="AB13" s="37" t="s">
        <v>37</v>
      </c>
      <c r="AC13" s="37" t="s">
        <v>37</v>
      </c>
      <c r="AD13" s="37" t="s">
        <v>37</v>
      </c>
      <c r="AE13" s="37" t="s">
        <v>37</v>
      </c>
      <c r="AF13" s="37" t="s">
        <v>37</v>
      </c>
      <c r="AG13" s="37" t="s">
        <v>37</v>
      </c>
      <c r="AH13" s="37" t="s">
        <v>37</v>
      </c>
      <c r="AI13" s="37" t="s">
        <v>37</v>
      </c>
      <c r="AJ13" s="37" t="s">
        <v>37</v>
      </c>
      <c r="AK13" s="37" t="s">
        <v>37</v>
      </c>
      <c r="AL13" s="37" t="s">
        <v>37</v>
      </c>
    </row>
    <row r="14" spans="2:38" ht="15.5" thickBot="1" x14ac:dyDescent="0.9">
      <c r="B14" s="36" t="s">
        <v>32</v>
      </c>
      <c r="C14" s="247" t="str">
        <f>'TEMPLATE VIDEO 1'!D14</f>
        <v>vul in</v>
      </c>
      <c r="D14" s="248" t="str">
        <f>'TEMPLATE VIDEO 1'!E14</f>
        <v>vul in</v>
      </c>
      <c r="E14" s="107" t="e">
        <f t="shared" si="0"/>
        <v>#VALUE!</v>
      </c>
      <c r="F14" s="94" t="e">
        <f t="shared" ref="F14:F18" si="4">E14/C14</f>
        <v>#VALUE!</v>
      </c>
      <c r="G14" s="190"/>
      <c r="H14" s="183" t="e">
        <f t="shared" si="1"/>
        <v>#DIV/0!</v>
      </c>
      <c r="I14" s="104" t="e">
        <f>H14-C14</f>
        <v>#DIV/0!</v>
      </c>
      <c r="J14" s="133" t="e">
        <f t="shared" si="2"/>
        <v>#DIV/0!</v>
      </c>
      <c r="K14" s="110" t="e">
        <f>H14-D14</f>
        <v>#DIV/0!</v>
      </c>
      <c r="L14" s="118" t="e">
        <f t="shared" si="3"/>
        <v>#DIV/0!</v>
      </c>
      <c r="M14" s="37" t="s">
        <v>37</v>
      </c>
      <c r="N14" s="37" t="s">
        <v>37</v>
      </c>
      <c r="O14" s="37" t="s">
        <v>37</v>
      </c>
      <c r="P14" s="37" t="s">
        <v>37</v>
      </c>
      <c r="Q14" s="37" t="s">
        <v>37</v>
      </c>
      <c r="R14" s="37" t="s">
        <v>37</v>
      </c>
      <c r="S14" s="37" t="s">
        <v>37</v>
      </c>
      <c r="T14" s="37" t="s">
        <v>37</v>
      </c>
      <c r="U14" s="37" t="s">
        <v>37</v>
      </c>
      <c r="V14" s="37" t="s">
        <v>37</v>
      </c>
      <c r="W14" s="37" t="s">
        <v>37</v>
      </c>
      <c r="X14" s="37" t="s">
        <v>37</v>
      </c>
      <c r="Y14" s="37" t="s">
        <v>37</v>
      </c>
      <c r="Z14" s="37" t="s">
        <v>37</v>
      </c>
      <c r="AA14" s="37" t="s">
        <v>37</v>
      </c>
      <c r="AB14" s="37" t="s">
        <v>37</v>
      </c>
      <c r="AC14" s="37" t="s">
        <v>37</v>
      </c>
      <c r="AD14" s="37" t="s">
        <v>37</v>
      </c>
      <c r="AE14" s="37" t="s">
        <v>37</v>
      </c>
      <c r="AF14" s="37" t="s">
        <v>37</v>
      </c>
      <c r="AG14" s="37" t="s">
        <v>37</v>
      </c>
      <c r="AH14" s="37" t="s">
        <v>37</v>
      </c>
      <c r="AI14" s="37" t="s">
        <v>37</v>
      </c>
      <c r="AJ14" s="37" t="s">
        <v>37</v>
      </c>
      <c r="AK14" s="37" t="s">
        <v>37</v>
      </c>
      <c r="AL14" s="37" t="s">
        <v>37</v>
      </c>
    </row>
    <row r="15" spans="2:38" ht="15.5" thickBot="1" x14ac:dyDescent="0.9">
      <c r="B15" s="36" t="s">
        <v>33</v>
      </c>
      <c r="C15" s="247" t="str">
        <f>'TEMPLATE VIDEO 1'!D15</f>
        <v>vul in</v>
      </c>
      <c r="D15" s="248" t="str">
        <f>'TEMPLATE VIDEO 1'!E15</f>
        <v>vul in</v>
      </c>
      <c r="E15" s="107" t="e">
        <f t="shared" si="0"/>
        <v>#VALUE!</v>
      </c>
      <c r="F15" s="94" t="e">
        <f t="shared" si="4"/>
        <v>#VALUE!</v>
      </c>
      <c r="G15" s="190"/>
      <c r="H15" s="183" t="e">
        <f t="shared" si="1"/>
        <v>#DIV/0!</v>
      </c>
      <c r="I15" s="104" t="e">
        <f>H15-C15</f>
        <v>#DIV/0!</v>
      </c>
      <c r="J15" s="133" t="e">
        <f t="shared" si="2"/>
        <v>#DIV/0!</v>
      </c>
      <c r="K15" s="110" t="e">
        <f>H15-D15</f>
        <v>#DIV/0!</v>
      </c>
      <c r="L15" s="118" t="e">
        <f t="shared" si="3"/>
        <v>#DIV/0!</v>
      </c>
      <c r="M15" s="37" t="s">
        <v>37</v>
      </c>
      <c r="N15" s="37" t="s">
        <v>37</v>
      </c>
      <c r="O15" s="37" t="s">
        <v>37</v>
      </c>
      <c r="P15" s="37" t="s">
        <v>37</v>
      </c>
      <c r="Q15" s="37" t="s">
        <v>37</v>
      </c>
      <c r="R15" s="37" t="s">
        <v>37</v>
      </c>
      <c r="S15" s="37" t="s">
        <v>37</v>
      </c>
      <c r="T15" s="37" t="s">
        <v>37</v>
      </c>
      <c r="U15" s="37" t="s">
        <v>37</v>
      </c>
      <c r="V15" s="37" t="s">
        <v>37</v>
      </c>
      <c r="W15" s="37" t="s">
        <v>37</v>
      </c>
      <c r="X15" s="37" t="s">
        <v>37</v>
      </c>
      <c r="Y15" s="37" t="s">
        <v>37</v>
      </c>
      <c r="Z15" s="37" t="s">
        <v>37</v>
      </c>
      <c r="AA15" s="37" t="s">
        <v>37</v>
      </c>
      <c r="AB15" s="37" t="s">
        <v>37</v>
      </c>
      <c r="AC15" s="37" t="s">
        <v>37</v>
      </c>
      <c r="AD15" s="37" t="s">
        <v>37</v>
      </c>
      <c r="AE15" s="37" t="s">
        <v>37</v>
      </c>
      <c r="AF15" s="37" t="s">
        <v>37</v>
      </c>
      <c r="AG15" s="37" t="s">
        <v>37</v>
      </c>
      <c r="AH15" s="37" t="s">
        <v>37</v>
      </c>
      <c r="AI15" s="37" t="s">
        <v>37</v>
      </c>
      <c r="AJ15" s="37" t="s">
        <v>37</v>
      </c>
      <c r="AK15" s="37" t="s">
        <v>37</v>
      </c>
      <c r="AL15" s="37" t="s">
        <v>37</v>
      </c>
    </row>
    <row r="16" spans="2:38" ht="15.5" thickBot="1" x14ac:dyDescent="0.9">
      <c r="B16" s="36" t="s">
        <v>34</v>
      </c>
      <c r="C16" s="247" t="str">
        <f>'TEMPLATE VIDEO 1'!D16</f>
        <v>vul in</v>
      </c>
      <c r="D16" s="248" t="str">
        <f>'TEMPLATE VIDEO 1'!E16</f>
        <v>vul in</v>
      </c>
      <c r="E16" s="107" t="e">
        <f t="shared" si="0"/>
        <v>#VALUE!</v>
      </c>
      <c r="F16" s="94" t="e">
        <f t="shared" si="4"/>
        <v>#VALUE!</v>
      </c>
      <c r="G16" s="190"/>
      <c r="H16" s="183" t="e">
        <f t="shared" si="1"/>
        <v>#DIV/0!</v>
      </c>
      <c r="I16" s="104" t="e">
        <f>H16-C16</f>
        <v>#DIV/0!</v>
      </c>
      <c r="J16" s="133" t="e">
        <f t="shared" si="2"/>
        <v>#DIV/0!</v>
      </c>
      <c r="K16" s="110" t="e">
        <f>H16-D16</f>
        <v>#DIV/0!</v>
      </c>
      <c r="L16" s="118" t="e">
        <f t="shared" si="3"/>
        <v>#DIV/0!</v>
      </c>
      <c r="M16" s="37" t="s">
        <v>37</v>
      </c>
      <c r="N16" s="37" t="s">
        <v>37</v>
      </c>
      <c r="O16" s="37" t="s">
        <v>37</v>
      </c>
      <c r="P16" s="37" t="s">
        <v>37</v>
      </c>
      <c r="Q16" s="37" t="s">
        <v>37</v>
      </c>
      <c r="R16" s="37" t="s">
        <v>37</v>
      </c>
      <c r="S16" s="37" t="s">
        <v>37</v>
      </c>
      <c r="T16" s="37" t="s">
        <v>37</v>
      </c>
      <c r="U16" s="37" t="s">
        <v>37</v>
      </c>
      <c r="V16" s="37" t="s">
        <v>37</v>
      </c>
      <c r="W16" s="37" t="s">
        <v>37</v>
      </c>
      <c r="X16" s="37" t="s">
        <v>37</v>
      </c>
      <c r="Y16" s="37" t="s">
        <v>37</v>
      </c>
      <c r="Z16" s="37" t="s">
        <v>37</v>
      </c>
      <c r="AA16" s="37" t="s">
        <v>37</v>
      </c>
      <c r="AB16" s="37" t="s">
        <v>37</v>
      </c>
      <c r="AC16" s="37" t="s">
        <v>37</v>
      </c>
      <c r="AD16" s="37" t="s">
        <v>37</v>
      </c>
      <c r="AE16" s="37" t="s">
        <v>37</v>
      </c>
      <c r="AF16" s="37" t="s">
        <v>37</v>
      </c>
      <c r="AG16" s="37" t="s">
        <v>37</v>
      </c>
      <c r="AH16" s="37" t="s">
        <v>37</v>
      </c>
      <c r="AI16" s="37" t="s">
        <v>37</v>
      </c>
      <c r="AJ16" s="37" t="s">
        <v>37</v>
      </c>
      <c r="AK16" s="37" t="s">
        <v>37</v>
      </c>
      <c r="AL16" s="37" t="s">
        <v>37</v>
      </c>
    </row>
    <row r="17" spans="2:38" ht="15.5" thickBot="1" x14ac:dyDescent="0.9">
      <c r="B17" s="36" t="s">
        <v>35</v>
      </c>
      <c r="C17" s="247" t="str">
        <f>'TEMPLATE VIDEO 1'!D17</f>
        <v>vul in</v>
      </c>
      <c r="D17" s="248" t="str">
        <f>'TEMPLATE VIDEO 1'!E17</f>
        <v>vul in</v>
      </c>
      <c r="E17" s="107" t="e">
        <f t="shared" si="0"/>
        <v>#VALUE!</v>
      </c>
      <c r="F17" s="94" t="e">
        <f t="shared" si="4"/>
        <v>#VALUE!</v>
      </c>
      <c r="G17" s="190"/>
      <c r="H17" s="183" t="e">
        <f t="shared" si="1"/>
        <v>#DIV/0!</v>
      </c>
      <c r="I17" s="104" t="e">
        <f>H17-C17</f>
        <v>#DIV/0!</v>
      </c>
      <c r="J17" s="133" t="e">
        <f t="shared" si="2"/>
        <v>#DIV/0!</v>
      </c>
      <c r="K17" s="110" t="e">
        <f>H17-D17</f>
        <v>#DIV/0!</v>
      </c>
      <c r="L17" s="118" t="e">
        <f t="shared" si="3"/>
        <v>#DIV/0!</v>
      </c>
      <c r="M17" s="37" t="s">
        <v>37</v>
      </c>
      <c r="N17" s="37" t="s">
        <v>37</v>
      </c>
      <c r="O17" s="37" t="s">
        <v>37</v>
      </c>
      <c r="P17" s="37" t="s">
        <v>37</v>
      </c>
      <c r="Q17" s="37" t="s">
        <v>37</v>
      </c>
      <c r="R17" s="37" t="s">
        <v>37</v>
      </c>
      <c r="S17" s="37" t="s">
        <v>37</v>
      </c>
      <c r="T17" s="37" t="s">
        <v>37</v>
      </c>
      <c r="U17" s="37" t="s">
        <v>37</v>
      </c>
      <c r="V17" s="37" t="s">
        <v>37</v>
      </c>
      <c r="W17" s="37" t="s">
        <v>37</v>
      </c>
      <c r="X17" s="37" t="s">
        <v>37</v>
      </c>
      <c r="Y17" s="37" t="s">
        <v>37</v>
      </c>
      <c r="Z17" s="37" t="s">
        <v>37</v>
      </c>
      <c r="AA17" s="37" t="s">
        <v>37</v>
      </c>
      <c r="AB17" s="37" t="s">
        <v>37</v>
      </c>
      <c r="AC17" s="37" t="s">
        <v>37</v>
      </c>
      <c r="AD17" s="37" t="s">
        <v>37</v>
      </c>
      <c r="AE17" s="37" t="s">
        <v>37</v>
      </c>
      <c r="AF17" s="37" t="s">
        <v>37</v>
      </c>
      <c r="AG17" s="37" t="s">
        <v>37</v>
      </c>
      <c r="AH17" s="37" t="s">
        <v>37</v>
      </c>
      <c r="AI17" s="37" t="s">
        <v>37</v>
      </c>
      <c r="AJ17" s="37" t="s">
        <v>37</v>
      </c>
      <c r="AK17" s="37" t="s">
        <v>37</v>
      </c>
      <c r="AL17" s="37" t="s">
        <v>37</v>
      </c>
    </row>
    <row r="18" spans="2:38" ht="15.5" thickBot="1" x14ac:dyDescent="0.9">
      <c r="B18" s="43" t="s">
        <v>36</v>
      </c>
      <c r="C18" s="256" t="str">
        <f>'TEMPLATE VIDEO 1'!D18</f>
        <v>vul in</v>
      </c>
      <c r="D18" s="257" t="str">
        <f>'TEMPLATE VIDEO 1'!E18</f>
        <v>vul in</v>
      </c>
      <c r="E18" s="108" t="e">
        <f t="shared" si="0"/>
        <v>#VALUE!</v>
      </c>
      <c r="F18" s="95" t="e">
        <f t="shared" si="4"/>
        <v>#VALUE!</v>
      </c>
      <c r="G18" s="190"/>
      <c r="H18" s="184" t="e">
        <f t="shared" si="1"/>
        <v>#DIV/0!</v>
      </c>
      <c r="I18" s="105" t="e">
        <f>H18-C18</f>
        <v>#DIV/0!</v>
      </c>
      <c r="J18" s="134" t="e">
        <f t="shared" si="2"/>
        <v>#DIV/0!</v>
      </c>
      <c r="K18" s="99" t="e">
        <f>H18-D18</f>
        <v>#DIV/0!</v>
      </c>
      <c r="L18" s="119" t="e">
        <f t="shared" si="3"/>
        <v>#DIV/0!</v>
      </c>
      <c r="M18" s="37" t="s">
        <v>37</v>
      </c>
      <c r="N18" s="37" t="s">
        <v>37</v>
      </c>
      <c r="O18" s="37" t="s">
        <v>37</v>
      </c>
      <c r="P18" s="37" t="s">
        <v>37</v>
      </c>
      <c r="Q18" s="37" t="s">
        <v>37</v>
      </c>
      <c r="R18" s="37" t="s">
        <v>37</v>
      </c>
      <c r="S18" s="37" t="s">
        <v>37</v>
      </c>
      <c r="T18" s="37" t="s">
        <v>37</v>
      </c>
      <c r="U18" s="37" t="s">
        <v>37</v>
      </c>
      <c r="V18" s="37" t="s">
        <v>37</v>
      </c>
      <c r="W18" s="37" t="s">
        <v>37</v>
      </c>
      <c r="X18" s="37" t="s">
        <v>37</v>
      </c>
      <c r="Y18" s="37" t="s">
        <v>37</v>
      </c>
      <c r="Z18" s="37" t="s">
        <v>37</v>
      </c>
      <c r="AA18" s="37" t="s">
        <v>37</v>
      </c>
      <c r="AB18" s="37" t="s">
        <v>37</v>
      </c>
      <c r="AC18" s="37" t="s">
        <v>37</v>
      </c>
      <c r="AD18" s="37" t="s">
        <v>37</v>
      </c>
      <c r="AE18" s="37" t="s">
        <v>37</v>
      </c>
      <c r="AF18" s="44" t="s">
        <v>37</v>
      </c>
      <c r="AG18" s="44" t="s">
        <v>37</v>
      </c>
      <c r="AH18" s="44" t="s">
        <v>37</v>
      </c>
      <c r="AI18" s="44" t="s">
        <v>37</v>
      </c>
      <c r="AJ18" s="44" t="s">
        <v>37</v>
      </c>
      <c r="AK18" s="44" t="s">
        <v>37</v>
      </c>
      <c r="AL18" s="44" t="s">
        <v>37</v>
      </c>
    </row>
    <row r="19" spans="2:38" ht="15.5" thickBot="1" x14ac:dyDescent="0.9">
      <c r="B19" s="49" t="s">
        <v>7</v>
      </c>
      <c r="C19" s="50">
        <f>SUM(C12:C18)</f>
        <v>0</v>
      </c>
      <c r="D19" s="50">
        <f>SUM(D12:D18)</f>
        <v>0</v>
      </c>
      <c r="E19" s="50" t="e">
        <f>SUM(E12:E18)</f>
        <v>#VALUE!</v>
      </c>
      <c r="F19" s="96"/>
      <c r="G19" s="191"/>
      <c r="H19" s="185" t="e">
        <f>SUM(H12:H18)</f>
        <v>#DIV/0!</v>
      </c>
      <c r="I19" s="111" t="e">
        <f t="shared" ref="I19:K19" si="5">SUM(I12:I18)</f>
        <v>#DIV/0!</v>
      </c>
      <c r="J19" s="123"/>
      <c r="K19" s="111" t="e">
        <f t="shared" si="5"/>
        <v>#DIV/0!</v>
      </c>
      <c r="L19" s="121"/>
      <c r="M19" s="98">
        <f>SUM(M12:M18)</f>
        <v>0</v>
      </c>
      <c r="N19" s="50">
        <f t="shared" ref="N19:AL19" si="6">SUM(N12:N18)</f>
        <v>0</v>
      </c>
      <c r="O19" s="50">
        <f t="shared" si="6"/>
        <v>0</v>
      </c>
      <c r="P19" s="50">
        <f t="shared" si="6"/>
        <v>0</v>
      </c>
      <c r="Q19" s="50">
        <f t="shared" si="6"/>
        <v>0</v>
      </c>
      <c r="R19" s="50">
        <f t="shared" si="6"/>
        <v>0</v>
      </c>
      <c r="S19" s="50">
        <f t="shared" si="6"/>
        <v>0</v>
      </c>
      <c r="T19" s="50">
        <f t="shared" si="6"/>
        <v>0</v>
      </c>
      <c r="U19" s="50">
        <f t="shared" si="6"/>
        <v>0</v>
      </c>
      <c r="V19" s="50">
        <f t="shared" si="6"/>
        <v>0</v>
      </c>
      <c r="W19" s="50">
        <f t="shared" si="6"/>
        <v>0</v>
      </c>
      <c r="X19" s="50">
        <f t="shared" si="6"/>
        <v>0</v>
      </c>
      <c r="Y19" s="50">
        <f t="shared" si="6"/>
        <v>0</v>
      </c>
      <c r="Z19" s="50">
        <f t="shared" si="6"/>
        <v>0</v>
      </c>
      <c r="AA19" s="50">
        <f t="shared" si="6"/>
        <v>0</v>
      </c>
      <c r="AB19" s="50">
        <f t="shared" si="6"/>
        <v>0</v>
      </c>
      <c r="AC19" s="50">
        <f t="shared" si="6"/>
        <v>0</v>
      </c>
      <c r="AD19" s="50">
        <f t="shared" si="6"/>
        <v>0</v>
      </c>
      <c r="AE19" s="50">
        <f t="shared" si="6"/>
        <v>0</v>
      </c>
      <c r="AF19" s="50">
        <f t="shared" si="6"/>
        <v>0</v>
      </c>
      <c r="AG19" s="50">
        <f t="shared" si="6"/>
        <v>0</v>
      </c>
      <c r="AH19" s="50">
        <f t="shared" si="6"/>
        <v>0</v>
      </c>
      <c r="AI19" s="50">
        <f t="shared" si="6"/>
        <v>0</v>
      </c>
      <c r="AJ19" s="50">
        <f t="shared" si="6"/>
        <v>0</v>
      </c>
      <c r="AK19" s="50">
        <f t="shared" si="6"/>
        <v>0</v>
      </c>
      <c r="AL19" s="50">
        <f t="shared" si="6"/>
        <v>0</v>
      </c>
    </row>
    <row r="20" spans="2:38" ht="15.5" thickBot="1" x14ac:dyDescent="0.9">
      <c r="B20" s="55" t="s">
        <v>8</v>
      </c>
      <c r="C20" s="56" t="e">
        <f t="shared" ref="C20:F20" si="7">AVERAGE(C12:C18)</f>
        <v>#DIV/0!</v>
      </c>
      <c r="D20" s="56" t="e">
        <f t="shared" si="7"/>
        <v>#DIV/0!</v>
      </c>
      <c r="E20" s="56" t="e">
        <f t="shared" si="7"/>
        <v>#VALUE!</v>
      </c>
      <c r="F20" s="97" t="e">
        <f t="shared" si="7"/>
        <v>#VALUE!</v>
      </c>
      <c r="G20" s="191"/>
      <c r="H20" s="186" t="e">
        <f>AVERAGE(H12:H18)</f>
        <v>#DIV/0!</v>
      </c>
      <c r="I20" s="120" t="e">
        <f t="shared" ref="I20:K20" si="8">AVERAGE(I12:I18)</f>
        <v>#DIV/0!</v>
      </c>
      <c r="J20" s="124" t="e">
        <f t="shared" si="8"/>
        <v>#DIV/0!</v>
      </c>
      <c r="K20" s="120" t="e">
        <f t="shared" si="8"/>
        <v>#DIV/0!</v>
      </c>
      <c r="L20" s="122" t="e">
        <f>AVERAGE(L12:L18)</f>
        <v>#DIV/0!</v>
      </c>
      <c r="M20" s="99" t="e">
        <f t="shared" ref="M20:AL20" si="9">AVERAGE(M12:M18)</f>
        <v>#DIV/0!</v>
      </c>
      <c r="N20" s="56" t="e">
        <f t="shared" si="9"/>
        <v>#DIV/0!</v>
      </c>
      <c r="O20" s="56" t="e">
        <f t="shared" si="9"/>
        <v>#DIV/0!</v>
      </c>
      <c r="P20" s="56" t="e">
        <f t="shared" si="9"/>
        <v>#DIV/0!</v>
      </c>
      <c r="Q20" s="56" t="e">
        <f t="shared" si="9"/>
        <v>#DIV/0!</v>
      </c>
      <c r="R20" s="56" t="e">
        <f t="shared" si="9"/>
        <v>#DIV/0!</v>
      </c>
      <c r="S20" s="56" t="e">
        <f t="shared" si="9"/>
        <v>#DIV/0!</v>
      </c>
      <c r="T20" s="56" t="e">
        <f t="shared" si="9"/>
        <v>#DIV/0!</v>
      </c>
      <c r="U20" s="56" t="e">
        <f t="shared" si="9"/>
        <v>#DIV/0!</v>
      </c>
      <c r="V20" s="56" t="e">
        <f t="shared" si="9"/>
        <v>#DIV/0!</v>
      </c>
      <c r="W20" s="56" t="e">
        <f t="shared" si="9"/>
        <v>#DIV/0!</v>
      </c>
      <c r="X20" s="56" t="e">
        <f t="shared" si="9"/>
        <v>#DIV/0!</v>
      </c>
      <c r="Y20" s="56" t="e">
        <f t="shared" si="9"/>
        <v>#DIV/0!</v>
      </c>
      <c r="Z20" s="56" t="e">
        <f t="shared" si="9"/>
        <v>#DIV/0!</v>
      </c>
      <c r="AA20" s="56" t="e">
        <f t="shared" si="9"/>
        <v>#DIV/0!</v>
      </c>
      <c r="AB20" s="56" t="e">
        <f t="shared" si="9"/>
        <v>#DIV/0!</v>
      </c>
      <c r="AC20" s="56" t="e">
        <f t="shared" si="9"/>
        <v>#DIV/0!</v>
      </c>
      <c r="AD20" s="56" t="e">
        <f t="shared" si="9"/>
        <v>#DIV/0!</v>
      </c>
      <c r="AE20" s="56" t="e">
        <f t="shared" si="9"/>
        <v>#DIV/0!</v>
      </c>
      <c r="AF20" s="56" t="e">
        <f t="shared" si="9"/>
        <v>#DIV/0!</v>
      </c>
      <c r="AG20" s="56" t="e">
        <f t="shared" si="9"/>
        <v>#DIV/0!</v>
      </c>
      <c r="AH20" s="56" t="e">
        <f t="shared" si="9"/>
        <v>#DIV/0!</v>
      </c>
      <c r="AI20" s="56" t="e">
        <f t="shared" si="9"/>
        <v>#DIV/0!</v>
      </c>
      <c r="AJ20" s="56" t="e">
        <f t="shared" si="9"/>
        <v>#DIV/0!</v>
      </c>
      <c r="AK20" s="56" t="e">
        <f t="shared" si="9"/>
        <v>#DIV/0!</v>
      </c>
      <c r="AL20" s="56" t="e">
        <f t="shared" si="9"/>
        <v>#DIV/0!</v>
      </c>
    </row>
    <row r="21" spans="2:38" x14ac:dyDescent="0.75">
      <c r="B21" s="82"/>
      <c r="C21" s="83"/>
      <c r="D21" s="83"/>
      <c r="E21" s="83"/>
      <c r="F21" s="84"/>
      <c r="G21" s="84"/>
      <c r="H21" s="83"/>
      <c r="I21" s="83"/>
      <c r="J21" s="94"/>
      <c r="K21" s="83"/>
      <c r="L21" s="94"/>
      <c r="M21" s="83"/>
      <c r="N21" s="83"/>
      <c r="O21" s="83"/>
      <c r="P21" s="83"/>
      <c r="Q21" s="83"/>
      <c r="R21" s="83"/>
      <c r="S21" s="83"/>
      <c r="T21" s="83"/>
      <c r="U21" s="83"/>
      <c r="V21" s="83"/>
      <c r="W21" s="83"/>
      <c r="X21" s="83"/>
      <c r="Y21" s="83"/>
      <c r="Z21" s="83"/>
      <c r="AA21" s="83"/>
      <c r="AB21" s="83"/>
      <c r="AC21" s="83"/>
      <c r="AD21" s="83"/>
      <c r="AE21" s="83"/>
      <c r="AF21" s="83"/>
      <c r="AG21" s="83"/>
      <c r="AH21" s="83"/>
      <c r="AI21" s="83"/>
      <c r="AJ21" s="83"/>
      <c r="AK21" s="83"/>
      <c r="AL21" s="83"/>
    </row>
    <row r="22" spans="2:38" ht="15.5" thickBot="1" x14ac:dyDescent="0.9">
      <c r="B22" s="82"/>
      <c r="C22" s="101" t="s">
        <v>38</v>
      </c>
      <c r="D22" s="83"/>
      <c r="E22" s="83"/>
      <c r="F22" s="84"/>
      <c r="G22" s="84"/>
      <c r="H22" s="85"/>
      <c r="I22" s="85"/>
      <c r="J22" s="85"/>
      <c r="K22" s="85"/>
      <c r="L22" s="85"/>
      <c r="M22" s="84"/>
      <c r="N22" s="85"/>
      <c r="O22" s="85"/>
      <c r="P22" s="85"/>
      <c r="Q22" s="84"/>
    </row>
    <row r="23" spans="2:38" ht="30.5" customHeight="1" thickTop="1" thickBot="1" x14ac:dyDescent="0.9">
      <c r="C23" s="143" t="s">
        <v>18</v>
      </c>
      <c r="D23" s="144"/>
      <c r="E23" s="144"/>
      <c r="F23" s="144"/>
      <c r="G23" s="187"/>
      <c r="H23" s="129" t="s">
        <v>40</v>
      </c>
      <c r="I23" s="113" t="s">
        <v>54</v>
      </c>
      <c r="J23" s="114"/>
      <c r="K23" s="112" t="s">
        <v>55</v>
      </c>
      <c r="L23" s="115"/>
      <c r="M23" s="14" t="s">
        <v>70</v>
      </c>
    </row>
    <row r="24" spans="2:38" ht="15.5" thickBot="1" x14ac:dyDescent="0.9">
      <c r="C24" s="25" t="s">
        <v>15</v>
      </c>
      <c r="D24" s="26" t="s">
        <v>16</v>
      </c>
      <c r="E24" s="27" t="s">
        <v>9</v>
      </c>
      <c r="F24" s="92" t="s">
        <v>10</v>
      </c>
      <c r="G24" s="188"/>
      <c r="H24" s="131" t="s">
        <v>53</v>
      </c>
      <c r="I24" s="102" t="s">
        <v>9</v>
      </c>
      <c r="J24" s="100" t="s">
        <v>10</v>
      </c>
      <c r="K24" s="92" t="s">
        <v>9</v>
      </c>
      <c r="L24" s="116" t="s">
        <v>10</v>
      </c>
      <c r="M24" s="26" t="s">
        <v>41</v>
      </c>
      <c r="N24" s="26" t="s">
        <v>42</v>
      </c>
      <c r="O24" s="26" t="s">
        <v>43</v>
      </c>
      <c r="P24" s="26" t="s">
        <v>44</v>
      </c>
      <c r="Q24" s="26" t="s">
        <v>45</v>
      </c>
      <c r="R24" s="26" t="s">
        <v>46</v>
      </c>
      <c r="S24" s="26" t="s">
        <v>47</v>
      </c>
      <c r="T24" s="26" t="s">
        <v>48</v>
      </c>
      <c r="U24" s="26" t="s">
        <v>49</v>
      </c>
      <c r="V24" s="26" t="s">
        <v>50</v>
      </c>
      <c r="W24" s="26" t="s">
        <v>51</v>
      </c>
      <c r="X24" s="26" t="s">
        <v>52</v>
      </c>
      <c r="Y24" s="26" t="s">
        <v>56</v>
      </c>
      <c r="Z24" s="26" t="s">
        <v>57</v>
      </c>
      <c r="AA24" s="26" t="s">
        <v>58</v>
      </c>
      <c r="AB24" s="26" t="s">
        <v>59</v>
      </c>
      <c r="AC24" s="26" t="s">
        <v>60</v>
      </c>
      <c r="AD24" s="26" t="s">
        <v>61</v>
      </c>
      <c r="AE24" s="26" t="s">
        <v>62</v>
      </c>
      <c r="AF24" s="26" t="s">
        <v>63</v>
      </c>
      <c r="AG24" s="26" t="s">
        <v>64</v>
      </c>
      <c r="AH24" s="26" t="s">
        <v>65</v>
      </c>
      <c r="AI24" s="26" t="s">
        <v>66</v>
      </c>
      <c r="AJ24" s="26" t="s">
        <v>67</v>
      </c>
      <c r="AK24" s="26" t="s">
        <v>68</v>
      </c>
      <c r="AL24" s="26" t="s">
        <v>69</v>
      </c>
    </row>
    <row r="25" spans="2:38" ht="15.5" thickBot="1" x14ac:dyDescent="0.9">
      <c r="B25" s="29" t="s">
        <v>30</v>
      </c>
      <c r="C25" s="241" t="str">
        <f>'TEMPLATE VIDEO 1'!H12</f>
        <v>vul in</v>
      </c>
      <c r="D25" s="242" t="str">
        <f>'TEMPLATE VIDEO 1'!I12</f>
        <v>vul in</v>
      </c>
      <c r="E25" s="35" t="e">
        <f>D25-C25</f>
        <v>#VALUE!</v>
      </c>
      <c r="F25" s="93" t="e">
        <f>E25/C25</f>
        <v>#VALUE!</v>
      </c>
      <c r="G25" s="189"/>
      <c r="H25" s="135" t="e">
        <f>AVERAGE(M25:AL25)</f>
        <v>#DIV/0!</v>
      </c>
      <c r="I25" s="145" t="e">
        <f>H25-C25</f>
        <v>#DIV/0!</v>
      </c>
      <c r="J25" s="132" t="e">
        <f>I25/H25</f>
        <v>#DIV/0!</v>
      </c>
      <c r="K25" s="150" t="e">
        <f>H25-D25</f>
        <v>#DIV/0!</v>
      </c>
      <c r="L25" s="117" t="e">
        <f>K25/H25</f>
        <v>#DIV/0!</v>
      </c>
      <c r="M25" s="125" t="s">
        <v>37</v>
      </c>
      <c r="N25" s="125" t="s">
        <v>37</v>
      </c>
      <c r="O25" s="125" t="s">
        <v>37</v>
      </c>
      <c r="P25" s="125" t="s">
        <v>37</v>
      </c>
      <c r="Q25" s="125" t="s">
        <v>37</v>
      </c>
      <c r="R25" s="125" t="s">
        <v>37</v>
      </c>
      <c r="S25" s="125" t="s">
        <v>37</v>
      </c>
      <c r="T25" s="125" t="s">
        <v>37</v>
      </c>
      <c r="U25" s="125" t="s">
        <v>37</v>
      </c>
      <c r="V25" s="125" t="s">
        <v>37</v>
      </c>
      <c r="W25" s="125" t="s">
        <v>37</v>
      </c>
      <c r="X25" s="125" t="s">
        <v>37</v>
      </c>
      <c r="Y25" s="125" t="s">
        <v>37</v>
      </c>
      <c r="Z25" s="125" t="s">
        <v>37</v>
      </c>
      <c r="AA25" s="125" t="s">
        <v>37</v>
      </c>
      <c r="AB25" s="125" t="s">
        <v>37</v>
      </c>
      <c r="AC25" s="125" t="s">
        <v>37</v>
      </c>
      <c r="AD25" s="125" t="s">
        <v>37</v>
      </c>
      <c r="AE25" s="125" t="s">
        <v>37</v>
      </c>
      <c r="AF25" s="125" t="s">
        <v>37</v>
      </c>
      <c r="AG25" s="125" t="s">
        <v>37</v>
      </c>
      <c r="AH25" s="125" t="s">
        <v>37</v>
      </c>
      <c r="AI25" s="125" t="s">
        <v>37</v>
      </c>
      <c r="AJ25" s="125" t="s">
        <v>37</v>
      </c>
      <c r="AK25" s="125" t="s">
        <v>37</v>
      </c>
      <c r="AL25" s="125" t="s">
        <v>37</v>
      </c>
    </row>
    <row r="26" spans="2:38" ht="15.5" thickBot="1" x14ac:dyDescent="0.9">
      <c r="B26" s="36" t="s">
        <v>31</v>
      </c>
      <c r="C26" s="250" t="str">
        <f>'TEMPLATE VIDEO 1'!H13</f>
        <v>vul in</v>
      </c>
      <c r="D26" s="251" t="str">
        <f>'TEMPLATE VIDEO 1'!I13</f>
        <v>vul in</v>
      </c>
      <c r="E26" s="42" t="e">
        <f t="shared" ref="E26:E31" si="10">D26-C26</f>
        <v>#VALUE!</v>
      </c>
      <c r="F26" s="94" t="e">
        <f t="shared" ref="F26:F31" si="11">E26/C26</f>
        <v>#VALUE!</v>
      </c>
      <c r="G26" s="190"/>
      <c r="H26" s="136" t="e">
        <f t="shared" ref="H26:H31" si="12">AVERAGE(M26:AL26)</f>
        <v>#DIV/0!</v>
      </c>
      <c r="I26" s="146" t="e">
        <f>H26-C26</f>
        <v>#DIV/0!</v>
      </c>
      <c r="J26" s="133" t="e">
        <f t="shared" ref="J26:J31" si="13">I26/H26</f>
        <v>#DIV/0!</v>
      </c>
      <c r="K26" s="151" t="e">
        <f>H26-D26</f>
        <v>#DIV/0!</v>
      </c>
      <c r="L26" s="118" t="e">
        <f t="shared" ref="L26:L31" si="14">K26/H26</f>
        <v>#DIV/0!</v>
      </c>
      <c r="M26" s="126" t="s">
        <v>37</v>
      </c>
      <c r="N26" s="126" t="s">
        <v>37</v>
      </c>
      <c r="O26" s="126" t="s">
        <v>37</v>
      </c>
      <c r="P26" s="126" t="s">
        <v>37</v>
      </c>
      <c r="Q26" s="126" t="s">
        <v>37</v>
      </c>
      <c r="R26" s="126" t="s">
        <v>37</v>
      </c>
      <c r="S26" s="126" t="s">
        <v>37</v>
      </c>
      <c r="T26" s="126" t="s">
        <v>37</v>
      </c>
      <c r="U26" s="126" t="s">
        <v>37</v>
      </c>
      <c r="V26" s="126" t="s">
        <v>37</v>
      </c>
      <c r="W26" s="126" t="s">
        <v>37</v>
      </c>
      <c r="X26" s="126" t="s">
        <v>37</v>
      </c>
      <c r="Y26" s="126" t="s">
        <v>37</v>
      </c>
      <c r="Z26" s="126" t="s">
        <v>37</v>
      </c>
      <c r="AA26" s="126" t="s">
        <v>37</v>
      </c>
      <c r="AB26" s="126" t="s">
        <v>37</v>
      </c>
      <c r="AC26" s="126" t="s">
        <v>37</v>
      </c>
      <c r="AD26" s="126" t="s">
        <v>37</v>
      </c>
      <c r="AE26" s="126" t="s">
        <v>37</v>
      </c>
      <c r="AF26" s="126" t="s">
        <v>37</v>
      </c>
      <c r="AG26" s="126" t="s">
        <v>37</v>
      </c>
      <c r="AH26" s="126" t="s">
        <v>37</v>
      </c>
      <c r="AI26" s="126" t="s">
        <v>37</v>
      </c>
      <c r="AJ26" s="126" t="s">
        <v>37</v>
      </c>
      <c r="AK26" s="126" t="s">
        <v>37</v>
      </c>
      <c r="AL26" s="126" t="s">
        <v>37</v>
      </c>
    </row>
    <row r="27" spans="2:38" ht="15.5" thickBot="1" x14ac:dyDescent="0.9">
      <c r="B27" s="36" t="s">
        <v>32</v>
      </c>
      <c r="C27" s="250" t="str">
        <f>'TEMPLATE VIDEO 1'!H14</f>
        <v>vul in</v>
      </c>
      <c r="D27" s="251" t="str">
        <f>'TEMPLATE VIDEO 1'!I14</f>
        <v>vul in</v>
      </c>
      <c r="E27" s="42" t="e">
        <f t="shared" si="10"/>
        <v>#VALUE!</v>
      </c>
      <c r="F27" s="94" t="e">
        <f t="shared" si="11"/>
        <v>#VALUE!</v>
      </c>
      <c r="G27" s="190"/>
      <c r="H27" s="136" t="e">
        <f t="shared" si="12"/>
        <v>#DIV/0!</v>
      </c>
      <c r="I27" s="146" t="e">
        <f>H27-C27</f>
        <v>#DIV/0!</v>
      </c>
      <c r="J27" s="133" t="e">
        <f t="shared" si="13"/>
        <v>#DIV/0!</v>
      </c>
      <c r="K27" s="151" t="e">
        <f>H27-D27</f>
        <v>#DIV/0!</v>
      </c>
      <c r="L27" s="118" t="e">
        <f t="shared" si="14"/>
        <v>#DIV/0!</v>
      </c>
      <c r="M27" s="126" t="s">
        <v>37</v>
      </c>
      <c r="N27" s="126" t="s">
        <v>37</v>
      </c>
      <c r="O27" s="126" t="s">
        <v>37</v>
      </c>
      <c r="P27" s="126" t="s">
        <v>37</v>
      </c>
      <c r="Q27" s="126" t="s">
        <v>37</v>
      </c>
      <c r="R27" s="126" t="s">
        <v>37</v>
      </c>
      <c r="S27" s="126" t="s">
        <v>37</v>
      </c>
      <c r="T27" s="126" t="s">
        <v>37</v>
      </c>
      <c r="U27" s="126" t="s">
        <v>37</v>
      </c>
      <c r="V27" s="126" t="s">
        <v>37</v>
      </c>
      <c r="W27" s="126" t="s">
        <v>37</v>
      </c>
      <c r="X27" s="126" t="s">
        <v>37</v>
      </c>
      <c r="Y27" s="126" t="s">
        <v>37</v>
      </c>
      <c r="Z27" s="126" t="s">
        <v>37</v>
      </c>
      <c r="AA27" s="126" t="s">
        <v>37</v>
      </c>
      <c r="AB27" s="126" t="s">
        <v>37</v>
      </c>
      <c r="AC27" s="126" t="s">
        <v>37</v>
      </c>
      <c r="AD27" s="126" t="s">
        <v>37</v>
      </c>
      <c r="AE27" s="126" t="s">
        <v>37</v>
      </c>
      <c r="AF27" s="126" t="s">
        <v>37</v>
      </c>
      <c r="AG27" s="126" t="s">
        <v>37</v>
      </c>
      <c r="AH27" s="126" t="s">
        <v>37</v>
      </c>
      <c r="AI27" s="126" t="s">
        <v>37</v>
      </c>
      <c r="AJ27" s="126" t="s">
        <v>37</v>
      </c>
      <c r="AK27" s="126" t="s">
        <v>37</v>
      </c>
      <c r="AL27" s="126" t="s">
        <v>37</v>
      </c>
    </row>
    <row r="28" spans="2:38" ht="15.5" thickBot="1" x14ac:dyDescent="0.9">
      <c r="B28" s="36" t="s">
        <v>33</v>
      </c>
      <c r="C28" s="250" t="str">
        <f>'TEMPLATE VIDEO 1'!H15</f>
        <v>vul in</v>
      </c>
      <c r="D28" s="251" t="str">
        <f>'TEMPLATE VIDEO 1'!I15</f>
        <v>vul in</v>
      </c>
      <c r="E28" s="42" t="e">
        <f t="shared" si="10"/>
        <v>#VALUE!</v>
      </c>
      <c r="F28" s="94" t="e">
        <f t="shared" si="11"/>
        <v>#VALUE!</v>
      </c>
      <c r="G28" s="190"/>
      <c r="H28" s="136" t="e">
        <f t="shared" si="12"/>
        <v>#DIV/0!</v>
      </c>
      <c r="I28" s="146" t="e">
        <f>H28-C28</f>
        <v>#DIV/0!</v>
      </c>
      <c r="J28" s="133" t="e">
        <f t="shared" si="13"/>
        <v>#DIV/0!</v>
      </c>
      <c r="K28" s="151" t="e">
        <f>H28-D28</f>
        <v>#DIV/0!</v>
      </c>
      <c r="L28" s="118" t="e">
        <f t="shared" si="14"/>
        <v>#DIV/0!</v>
      </c>
      <c r="M28" s="126" t="s">
        <v>37</v>
      </c>
      <c r="N28" s="126" t="s">
        <v>37</v>
      </c>
      <c r="O28" s="126" t="s">
        <v>37</v>
      </c>
      <c r="P28" s="126" t="s">
        <v>37</v>
      </c>
      <c r="Q28" s="126" t="s">
        <v>37</v>
      </c>
      <c r="R28" s="126" t="s">
        <v>37</v>
      </c>
      <c r="S28" s="126" t="s">
        <v>37</v>
      </c>
      <c r="T28" s="126" t="s">
        <v>37</v>
      </c>
      <c r="U28" s="126" t="s">
        <v>37</v>
      </c>
      <c r="V28" s="126" t="s">
        <v>37</v>
      </c>
      <c r="W28" s="126" t="s">
        <v>37</v>
      </c>
      <c r="X28" s="126" t="s">
        <v>37</v>
      </c>
      <c r="Y28" s="126" t="s">
        <v>37</v>
      </c>
      <c r="Z28" s="126" t="s">
        <v>37</v>
      </c>
      <c r="AA28" s="126" t="s">
        <v>37</v>
      </c>
      <c r="AB28" s="126" t="s">
        <v>37</v>
      </c>
      <c r="AC28" s="126" t="s">
        <v>37</v>
      </c>
      <c r="AD28" s="126" t="s">
        <v>37</v>
      </c>
      <c r="AE28" s="126" t="s">
        <v>37</v>
      </c>
      <c r="AF28" s="126" t="s">
        <v>37</v>
      </c>
      <c r="AG28" s="126" t="s">
        <v>37</v>
      </c>
      <c r="AH28" s="126" t="s">
        <v>37</v>
      </c>
      <c r="AI28" s="126" t="s">
        <v>37</v>
      </c>
      <c r="AJ28" s="126" t="s">
        <v>37</v>
      </c>
      <c r="AK28" s="126" t="s">
        <v>37</v>
      </c>
      <c r="AL28" s="126" t="s">
        <v>37</v>
      </c>
    </row>
    <row r="29" spans="2:38" ht="15.5" thickBot="1" x14ac:dyDescent="0.9">
      <c r="B29" s="36" t="s">
        <v>34</v>
      </c>
      <c r="C29" s="250" t="str">
        <f>'TEMPLATE VIDEO 1'!H16</f>
        <v>vul in</v>
      </c>
      <c r="D29" s="251" t="str">
        <f>'TEMPLATE VIDEO 1'!I16</f>
        <v>vul in</v>
      </c>
      <c r="E29" s="42" t="e">
        <f t="shared" si="10"/>
        <v>#VALUE!</v>
      </c>
      <c r="F29" s="94" t="e">
        <f t="shared" si="11"/>
        <v>#VALUE!</v>
      </c>
      <c r="G29" s="190"/>
      <c r="H29" s="136" t="e">
        <f t="shared" si="12"/>
        <v>#DIV/0!</v>
      </c>
      <c r="I29" s="146" t="e">
        <f>H29-C29</f>
        <v>#DIV/0!</v>
      </c>
      <c r="J29" s="133" t="e">
        <f t="shared" si="13"/>
        <v>#DIV/0!</v>
      </c>
      <c r="K29" s="151" t="e">
        <f>H29-D29</f>
        <v>#DIV/0!</v>
      </c>
      <c r="L29" s="118" t="e">
        <f t="shared" si="14"/>
        <v>#DIV/0!</v>
      </c>
      <c r="M29" s="126" t="s">
        <v>37</v>
      </c>
      <c r="N29" s="126" t="s">
        <v>37</v>
      </c>
      <c r="O29" s="126" t="s">
        <v>37</v>
      </c>
      <c r="P29" s="126" t="s">
        <v>37</v>
      </c>
      <c r="Q29" s="126" t="s">
        <v>37</v>
      </c>
      <c r="R29" s="126" t="s">
        <v>37</v>
      </c>
      <c r="S29" s="126" t="s">
        <v>37</v>
      </c>
      <c r="T29" s="126" t="s">
        <v>37</v>
      </c>
      <c r="U29" s="126" t="s">
        <v>37</v>
      </c>
      <c r="V29" s="126" t="s">
        <v>37</v>
      </c>
      <c r="W29" s="126" t="s">
        <v>37</v>
      </c>
      <c r="X29" s="126" t="s">
        <v>37</v>
      </c>
      <c r="Y29" s="126" t="s">
        <v>37</v>
      </c>
      <c r="Z29" s="126" t="s">
        <v>37</v>
      </c>
      <c r="AA29" s="126" t="s">
        <v>37</v>
      </c>
      <c r="AB29" s="126" t="s">
        <v>37</v>
      </c>
      <c r="AC29" s="126" t="s">
        <v>37</v>
      </c>
      <c r="AD29" s="126" t="s">
        <v>37</v>
      </c>
      <c r="AE29" s="126" t="s">
        <v>37</v>
      </c>
      <c r="AF29" s="126" t="s">
        <v>37</v>
      </c>
      <c r="AG29" s="126" t="s">
        <v>37</v>
      </c>
      <c r="AH29" s="126" t="s">
        <v>37</v>
      </c>
      <c r="AI29" s="126" t="s">
        <v>37</v>
      </c>
      <c r="AJ29" s="126" t="s">
        <v>37</v>
      </c>
      <c r="AK29" s="126" t="s">
        <v>37</v>
      </c>
      <c r="AL29" s="126" t="s">
        <v>37</v>
      </c>
    </row>
    <row r="30" spans="2:38" ht="15.5" thickBot="1" x14ac:dyDescent="0.9">
      <c r="B30" s="36" t="s">
        <v>35</v>
      </c>
      <c r="C30" s="250" t="str">
        <f>'TEMPLATE VIDEO 1'!H17</f>
        <v>vul in</v>
      </c>
      <c r="D30" s="251" t="str">
        <f>'TEMPLATE VIDEO 1'!I17</f>
        <v>vul in</v>
      </c>
      <c r="E30" s="42" t="e">
        <f t="shared" si="10"/>
        <v>#VALUE!</v>
      </c>
      <c r="F30" s="94" t="e">
        <f t="shared" si="11"/>
        <v>#VALUE!</v>
      </c>
      <c r="G30" s="190"/>
      <c r="H30" s="136" t="e">
        <f t="shared" si="12"/>
        <v>#DIV/0!</v>
      </c>
      <c r="I30" s="146" t="e">
        <f>H30-C30</f>
        <v>#DIV/0!</v>
      </c>
      <c r="J30" s="133" t="e">
        <f t="shared" si="13"/>
        <v>#DIV/0!</v>
      </c>
      <c r="K30" s="151" t="e">
        <f>H30-D30</f>
        <v>#DIV/0!</v>
      </c>
      <c r="L30" s="118" t="e">
        <f t="shared" si="14"/>
        <v>#DIV/0!</v>
      </c>
      <c r="M30" s="126" t="s">
        <v>37</v>
      </c>
      <c r="N30" s="126" t="s">
        <v>37</v>
      </c>
      <c r="O30" s="126" t="s">
        <v>37</v>
      </c>
      <c r="P30" s="126" t="s">
        <v>37</v>
      </c>
      <c r="Q30" s="126" t="s">
        <v>37</v>
      </c>
      <c r="R30" s="126" t="s">
        <v>37</v>
      </c>
      <c r="S30" s="126" t="s">
        <v>37</v>
      </c>
      <c r="T30" s="126" t="s">
        <v>37</v>
      </c>
      <c r="U30" s="126" t="s">
        <v>37</v>
      </c>
      <c r="V30" s="126" t="s">
        <v>37</v>
      </c>
      <c r="W30" s="126" t="s">
        <v>37</v>
      </c>
      <c r="X30" s="126" t="s">
        <v>37</v>
      </c>
      <c r="Y30" s="126" t="s">
        <v>37</v>
      </c>
      <c r="Z30" s="126" t="s">
        <v>37</v>
      </c>
      <c r="AA30" s="126" t="s">
        <v>37</v>
      </c>
      <c r="AB30" s="126" t="s">
        <v>37</v>
      </c>
      <c r="AC30" s="126" t="s">
        <v>37</v>
      </c>
      <c r="AD30" s="126" t="s">
        <v>37</v>
      </c>
      <c r="AE30" s="126" t="s">
        <v>37</v>
      </c>
      <c r="AF30" s="126" t="s">
        <v>37</v>
      </c>
      <c r="AG30" s="126" t="s">
        <v>37</v>
      </c>
      <c r="AH30" s="126" t="s">
        <v>37</v>
      </c>
      <c r="AI30" s="126" t="s">
        <v>37</v>
      </c>
      <c r="AJ30" s="126" t="s">
        <v>37</v>
      </c>
      <c r="AK30" s="126" t="s">
        <v>37</v>
      </c>
      <c r="AL30" s="126" t="s">
        <v>37</v>
      </c>
    </row>
    <row r="31" spans="2:38" ht="15.5" thickBot="1" x14ac:dyDescent="0.9">
      <c r="B31" s="43" t="s">
        <v>36</v>
      </c>
      <c r="C31" s="259" t="str">
        <f>'TEMPLATE VIDEO 1'!H18</f>
        <v>vul in</v>
      </c>
      <c r="D31" s="260" t="str">
        <f>'TEMPLATE VIDEO 1'!I18</f>
        <v>vul in</v>
      </c>
      <c r="E31" s="48" t="e">
        <f t="shared" si="10"/>
        <v>#VALUE!</v>
      </c>
      <c r="F31" s="95" t="e">
        <f t="shared" si="11"/>
        <v>#VALUE!</v>
      </c>
      <c r="G31" s="190"/>
      <c r="H31" s="137" t="e">
        <f t="shared" si="12"/>
        <v>#DIV/0!</v>
      </c>
      <c r="I31" s="147" t="e">
        <f>H31-C31</f>
        <v>#DIV/0!</v>
      </c>
      <c r="J31" s="134" t="e">
        <f t="shared" si="13"/>
        <v>#DIV/0!</v>
      </c>
      <c r="K31" s="128" t="e">
        <f>H31-D31</f>
        <v>#DIV/0!</v>
      </c>
      <c r="L31" s="119" t="e">
        <f t="shared" si="14"/>
        <v>#DIV/0!</v>
      </c>
      <c r="M31" s="127" t="s">
        <v>37</v>
      </c>
      <c r="N31" s="127" t="s">
        <v>37</v>
      </c>
      <c r="O31" s="127" t="s">
        <v>37</v>
      </c>
      <c r="P31" s="127" t="s">
        <v>37</v>
      </c>
      <c r="Q31" s="127" t="s">
        <v>37</v>
      </c>
      <c r="R31" s="127" t="s">
        <v>37</v>
      </c>
      <c r="S31" s="127" t="s">
        <v>37</v>
      </c>
      <c r="T31" s="127" t="s">
        <v>37</v>
      </c>
      <c r="U31" s="127" t="s">
        <v>37</v>
      </c>
      <c r="V31" s="126" t="s">
        <v>37</v>
      </c>
      <c r="W31" s="126" t="s">
        <v>37</v>
      </c>
      <c r="X31" s="126" t="s">
        <v>37</v>
      </c>
      <c r="Y31" s="126" t="s">
        <v>37</v>
      </c>
      <c r="Z31" s="126" t="s">
        <v>37</v>
      </c>
      <c r="AA31" s="126" t="s">
        <v>37</v>
      </c>
      <c r="AB31" s="126" t="s">
        <v>37</v>
      </c>
      <c r="AC31" s="126" t="s">
        <v>37</v>
      </c>
      <c r="AD31" s="126" t="s">
        <v>37</v>
      </c>
      <c r="AE31" s="126" t="s">
        <v>37</v>
      </c>
      <c r="AF31" s="127" t="s">
        <v>37</v>
      </c>
      <c r="AG31" s="127" t="s">
        <v>37</v>
      </c>
      <c r="AH31" s="127" t="s">
        <v>37</v>
      </c>
      <c r="AI31" s="127" t="s">
        <v>37</v>
      </c>
      <c r="AJ31" s="127" t="s">
        <v>37</v>
      </c>
      <c r="AK31" s="127" t="s">
        <v>37</v>
      </c>
      <c r="AL31" s="127" t="s">
        <v>37</v>
      </c>
    </row>
    <row r="32" spans="2:38" ht="15.5" thickBot="1" x14ac:dyDescent="0.9">
      <c r="B32" s="49" t="s">
        <v>7</v>
      </c>
      <c r="C32" s="52">
        <f>SUM(C25:C31)</f>
        <v>0</v>
      </c>
      <c r="D32" s="52">
        <f>SUM(D25:D31)</f>
        <v>0</v>
      </c>
      <c r="E32" s="52" t="e">
        <f>SUM(E25:E31)</f>
        <v>#VALUE!</v>
      </c>
      <c r="F32" s="96"/>
      <c r="G32" s="191"/>
      <c r="H32" s="138" t="e">
        <f>SUM(H25:H31)</f>
        <v>#DIV/0!</v>
      </c>
      <c r="I32" s="148" t="e">
        <f t="shared" ref="I32" si="15">SUM(I25:I31)</f>
        <v>#DIV/0!</v>
      </c>
      <c r="J32" s="123"/>
      <c r="K32" s="148" t="e">
        <f t="shared" ref="K32" si="16">SUM(K25:K31)</f>
        <v>#DIV/0!</v>
      </c>
      <c r="L32" s="121"/>
      <c r="M32" s="53">
        <f>SUM(M25:M31)</f>
        <v>0</v>
      </c>
      <c r="N32" s="54">
        <f t="shared" ref="N32:AL32" si="17">SUM(N25:N31)</f>
        <v>0</v>
      </c>
      <c r="O32" s="54">
        <f t="shared" si="17"/>
        <v>0</v>
      </c>
      <c r="P32" s="54">
        <f t="shared" si="17"/>
        <v>0</v>
      </c>
      <c r="Q32" s="54">
        <f t="shared" si="17"/>
        <v>0</v>
      </c>
      <c r="R32" s="54">
        <f t="shared" si="17"/>
        <v>0</v>
      </c>
      <c r="S32" s="54">
        <f t="shared" si="17"/>
        <v>0</v>
      </c>
      <c r="T32" s="54">
        <f t="shared" si="17"/>
        <v>0</v>
      </c>
      <c r="U32" s="54">
        <f t="shared" si="17"/>
        <v>0</v>
      </c>
      <c r="V32" s="54">
        <f t="shared" si="17"/>
        <v>0</v>
      </c>
      <c r="W32" s="54">
        <f t="shared" si="17"/>
        <v>0</v>
      </c>
      <c r="X32" s="54">
        <f t="shared" si="17"/>
        <v>0</v>
      </c>
      <c r="Y32" s="54">
        <f t="shared" si="17"/>
        <v>0</v>
      </c>
      <c r="Z32" s="54">
        <f t="shared" si="17"/>
        <v>0</v>
      </c>
      <c r="AA32" s="54">
        <f t="shared" si="17"/>
        <v>0</v>
      </c>
      <c r="AB32" s="54">
        <f t="shared" si="17"/>
        <v>0</v>
      </c>
      <c r="AC32" s="54">
        <f t="shared" si="17"/>
        <v>0</v>
      </c>
      <c r="AD32" s="54">
        <f t="shared" si="17"/>
        <v>0</v>
      </c>
      <c r="AE32" s="54">
        <f t="shared" si="17"/>
        <v>0</v>
      </c>
      <c r="AF32" s="54">
        <f t="shared" si="17"/>
        <v>0</v>
      </c>
      <c r="AG32" s="54">
        <f t="shared" si="17"/>
        <v>0</v>
      </c>
      <c r="AH32" s="54">
        <f t="shared" si="17"/>
        <v>0</v>
      </c>
      <c r="AI32" s="54">
        <f t="shared" si="17"/>
        <v>0</v>
      </c>
      <c r="AJ32" s="54">
        <f t="shared" si="17"/>
        <v>0</v>
      </c>
      <c r="AK32" s="54">
        <f t="shared" si="17"/>
        <v>0</v>
      </c>
      <c r="AL32" s="54">
        <f t="shared" si="17"/>
        <v>0</v>
      </c>
    </row>
    <row r="33" spans="2:38" ht="15.5" thickBot="1" x14ac:dyDescent="0.9">
      <c r="B33" s="55" t="s">
        <v>8</v>
      </c>
      <c r="C33" s="58" t="e">
        <f t="shared" ref="C33:F33" si="18">AVERAGE(C25:C31)</f>
        <v>#DIV/0!</v>
      </c>
      <c r="D33" s="58" t="e">
        <f t="shared" si="18"/>
        <v>#DIV/0!</v>
      </c>
      <c r="E33" s="58" t="e">
        <f t="shared" si="18"/>
        <v>#VALUE!</v>
      </c>
      <c r="F33" s="97" t="e">
        <f t="shared" si="18"/>
        <v>#VALUE!</v>
      </c>
      <c r="G33" s="191"/>
      <c r="H33" s="139" t="e">
        <f>AVERAGE(H25:H31)</f>
        <v>#DIV/0!</v>
      </c>
      <c r="I33" s="149" t="e">
        <f t="shared" ref="I33:K33" si="19">AVERAGE(I25:I31)</f>
        <v>#DIV/0!</v>
      </c>
      <c r="J33" s="124" t="e">
        <f t="shared" si="19"/>
        <v>#DIV/0!</v>
      </c>
      <c r="K33" s="149" t="e">
        <f t="shared" si="19"/>
        <v>#DIV/0!</v>
      </c>
      <c r="L33" s="122" t="e">
        <f>AVERAGE(L25:L31)</f>
        <v>#DIV/0!</v>
      </c>
      <c r="M33" s="128" t="e">
        <f t="shared" ref="M33:AL33" si="20">AVERAGE(M25:M31)</f>
        <v>#DIV/0!</v>
      </c>
      <c r="N33" s="48" t="e">
        <f t="shared" si="20"/>
        <v>#DIV/0!</v>
      </c>
      <c r="O33" s="48" t="e">
        <f t="shared" si="20"/>
        <v>#DIV/0!</v>
      </c>
      <c r="P33" s="48" t="e">
        <f t="shared" si="20"/>
        <v>#DIV/0!</v>
      </c>
      <c r="Q33" s="48" t="e">
        <f t="shared" si="20"/>
        <v>#DIV/0!</v>
      </c>
      <c r="R33" s="48" t="e">
        <f t="shared" si="20"/>
        <v>#DIV/0!</v>
      </c>
      <c r="S33" s="48" t="e">
        <f t="shared" si="20"/>
        <v>#DIV/0!</v>
      </c>
      <c r="T33" s="48" t="e">
        <f t="shared" si="20"/>
        <v>#DIV/0!</v>
      </c>
      <c r="U33" s="48" t="e">
        <f t="shared" si="20"/>
        <v>#DIV/0!</v>
      </c>
      <c r="V33" s="48" t="e">
        <f t="shared" si="20"/>
        <v>#DIV/0!</v>
      </c>
      <c r="W33" s="48" t="e">
        <f t="shared" si="20"/>
        <v>#DIV/0!</v>
      </c>
      <c r="X33" s="48" t="e">
        <f t="shared" si="20"/>
        <v>#DIV/0!</v>
      </c>
      <c r="Y33" s="48" t="e">
        <f t="shared" si="20"/>
        <v>#DIV/0!</v>
      </c>
      <c r="Z33" s="48" t="e">
        <f t="shared" si="20"/>
        <v>#DIV/0!</v>
      </c>
      <c r="AA33" s="48" t="e">
        <f t="shared" si="20"/>
        <v>#DIV/0!</v>
      </c>
      <c r="AB33" s="48" t="e">
        <f t="shared" si="20"/>
        <v>#DIV/0!</v>
      </c>
      <c r="AC33" s="48" t="e">
        <f t="shared" si="20"/>
        <v>#DIV/0!</v>
      </c>
      <c r="AD33" s="48" t="e">
        <f t="shared" si="20"/>
        <v>#DIV/0!</v>
      </c>
      <c r="AE33" s="48" t="e">
        <f t="shared" si="20"/>
        <v>#DIV/0!</v>
      </c>
      <c r="AF33" s="48" t="e">
        <f t="shared" si="20"/>
        <v>#DIV/0!</v>
      </c>
      <c r="AG33" s="48" t="e">
        <f t="shared" si="20"/>
        <v>#DIV/0!</v>
      </c>
      <c r="AH33" s="48" t="e">
        <f t="shared" si="20"/>
        <v>#DIV/0!</v>
      </c>
      <c r="AI33" s="48" t="e">
        <f t="shared" si="20"/>
        <v>#DIV/0!</v>
      </c>
      <c r="AJ33" s="48" t="e">
        <f t="shared" si="20"/>
        <v>#DIV/0!</v>
      </c>
      <c r="AK33" s="48" t="e">
        <f t="shared" si="20"/>
        <v>#DIV/0!</v>
      </c>
      <c r="AL33" s="48" t="e">
        <f t="shared" si="20"/>
        <v>#DIV/0!</v>
      </c>
    </row>
    <row r="34" spans="2:38" ht="15.5" thickBot="1" x14ac:dyDescent="0.9"/>
    <row r="35" spans="2:38" ht="30.5" customHeight="1" thickTop="1" thickBot="1" x14ac:dyDescent="0.9">
      <c r="C35" s="143" t="s">
        <v>71</v>
      </c>
      <c r="D35" s="144"/>
      <c r="E35" s="144"/>
      <c r="F35" s="144"/>
      <c r="G35" s="187"/>
      <c r="H35" s="129" t="s">
        <v>40</v>
      </c>
      <c r="I35" s="113" t="s">
        <v>54</v>
      </c>
      <c r="J35" s="114"/>
      <c r="K35" s="112" t="s">
        <v>55</v>
      </c>
      <c r="L35" s="115"/>
    </row>
    <row r="36" spans="2:38" ht="15.5" thickBot="1" x14ac:dyDescent="0.9">
      <c r="C36" s="25" t="s">
        <v>15</v>
      </c>
      <c r="D36" s="26" t="s">
        <v>16</v>
      </c>
      <c r="E36" s="27" t="s">
        <v>9</v>
      </c>
      <c r="F36" s="28" t="s">
        <v>10</v>
      </c>
      <c r="G36" s="188"/>
      <c r="H36" s="131" t="s">
        <v>53</v>
      </c>
      <c r="I36" s="102" t="s">
        <v>9</v>
      </c>
      <c r="J36" s="100" t="s">
        <v>10</v>
      </c>
      <c r="K36" s="92" t="s">
        <v>9</v>
      </c>
      <c r="L36" s="116" t="s">
        <v>10</v>
      </c>
    </row>
    <row r="37" spans="2:38" ht="15.5" thickBot="1" x14ac:dyDescent="0.9">
      <c r="B37" s="29" t="s">
        <v>30</v>
      </c>
      <c r="C37" s="34" t="e">
        <f>C25*C12</f>
        <v>#VALUE!</v>
      </c>
      <c r="D37" s="34" t="e">
        <f>D25*D12</f>
        <v>#VALUE!</v>
      </c>
      <c r="E37" s="33" t="e">
        <f>D37-C37</f>
        <v>#VALUE!</v>
      </c>
      <c r="F37" s="32" t="e">
        <f>E37/C37</f>
        <v>#VALUE!</v>
      </c>
      <c r="G37" s="189"/>
      <c r="H37" s="135" t="e">
        <f>H25*H12</f>
        <v>#DIV/0!</v>
      </c>
      <c r="I37" s="145" t="e">
        <f>H37-C37</f>
        <v>#DIV/0!</v>
      </c>
      <c r="J37" s="132" t="e">
        <f>I37/H37</f>
        <v>#DIV/0!</v>
      </c>
      <c r="K37" s="150" t="e">
        <f>H37-D37</f>
        <v>#DIV/0!</v>
      </c>
      <c r="L37" s="117" t="e">
        <f>K37/H37</f>
        <v>#DIV/0!</v>
      </c>
    </row>
    <row r="38" spans="2:38" ht="15.5" thickBot="1" x14ac:dyDescent="0.9">
      <c r="B38" s="36" t="s">
        <v>31</v>
      </c>
      <c r="C38" s="41" t="e">
        <f>C26*C13</f>
        <v>#VALUE!</v>
      </c>
      <c r="D38" s="41" t="e">
        <f>D26*D13</f>
        <v>#VALUE!</v>
      </c>
      <c r="E38" s="40" t="e">
        <f t="shared" ref="E38:E43" si="21">D38-C38</f>
        <v>#VALUE!</v>
      </c>
      <c r="F38" s="39" t="e">
        <f t="shared" ref="F38:F43" si="22">E38/C38</f>
        <v>#VALUE!</v>
      </c>
      <c r="G38" s="190"/>
      <c r="H38" s="136" t="e">
        <f>H26*H13</f>
        <v>#DIV/0!</v>
      </c>
      <c r="I38" s="146" t="e">
        <f>H38-C38</f>
        <v>#DIV/0!</v>
      </c>
      <c r="J38" s="133" t="e">
        <f t="shared" ref="J38:J43" si="23">I38/H38</f>
        <v>#DIV/0!</v>
      </c>
      <c r="K38" s="151" t="e">
        <f>H38-D38</f>
        <v>#DIV/0!</v>
      </c>
      <c r="L38" s="118" t="e">
        <f t="shared" ref="L38:L43" si="24">K38/H38</f>
        <v>#DIV/0!</v>
      </c>
    </row>
    <row r="39" spans="2:38" ht="15.5" thickBot="1" x14ac:dyDescent="0.9">
      <c r="B39" s="36" t="s">
        <v>32</v>
      </c>
      <c r="C39" s="41" t="e">
        <f>C27*C14</f>
        <v>#VALUE!</v>
      </c>
      <c r="D39" s="41" t="e">
        <f>D27*D14</f>
        <v>#VALUE!</v>
      </c>
      <c r="E39" s="40" t="e">
        <f t="shared" si="21"/>
        <v>#VALUE!</v>
      </c>
      <c r="F39" s="39" t="e">
        <f t="shared" si="22"/>
        <v>#VALUE!</v>
      </c>
      <c r="G39" s="190"/>
      <c r="H39" s="136" t="e">
        <f>H27*H14</f>
        <v>#DIV/0!</v>
      </c>
      <c r="I39" s="146" t="e">
        <f>H39-C39</f>
        <v>#DIV/0!</v>
      </c>
      <c r="J39" s="133" t="e">
        <f t="shared" si="23"/>
        <v>#DIV/0!</v>
      </c>
      <c r="K39" s="151" t="e">
        <f>H39-D39</f>
        <v>#DIV/0!</v>
      </c>
      <c r="L39" s="118" t="e">
        <f t="shared" si="24"/>
        <v>#DIV/0!</v>
      </c>
    </row>
    <row r="40" spans="2:38" ht="15.5" thickBot="1" x14ac:dyDescent="0.9">
      <c r="B40" s="36" t="s">
        <v>33</v>
      </c>
      <c r="C40" s="41" t="e">
        <f>C28*C15</f>
        <v>#VALUE!</v>
      </c>
      <c r="D40" s="41" t="e">
        <f>D28*D15</f>
        <v>#VALUE!</v>
      </c>
      <c r="E40" s="40" t="e">
        <f t="shared" si="21"/>
        <v>#VALUE!</v>
      </c>
      <c r="F40" s="39" t="e">
        <f t="shared" si="22"/>
        <v>#VALUE!</v>
      </c>
      <c r="G40" s="190"/>
      <c r="H40" s="136" t="e">
        <f>H28*H15</f>
        <v>#DIV/0!</v>
      </c>
      <c r="I40" s="146" t="e">
        <f>H40-C40</f>
        <v>#DIV/0!</v>
      </c>
      <c r="J40" s="133" t="e">
        <f t="shared" si="23"/>
        <v>#DIV/0!</v>
      </c>
      <c r="K40" s="151" t="e">
        <f>H40-D40</f>
        <v>#DIV/0!</v>
      </c>
      <c r="L40" s="118" t="e">
        <f t="shared" si="24"/>
        <v>#DIV/0!</v>
      </c>
    </row>
    <row r="41" spans="2:38" ht="15.5" thickBot="1" x14ac:dyDescent="0.9">
      <c r="B41" s="36" t="s">
        <v>34</v>
      </c>
      <c r="C41" s="41" t="e">
        <f>C29*C16</f>
        <v>#VALUE!</v>
      </c>
      <c r="D41" s="41" t="e">
        <f>D29*D16</f>
        <v>#VALUE!</v>
      </c>
      <c r="E41" s="40" t="e">
        <f t="shared" si="21"/>
        <v>#VALUE!</v>
      </c>
      <c r="F41" s="39" t="e">
        <f t="shared" si="22"/>
        <v>#VALUE!</v>
      </c>
      <c r="G41" s="190"/>
      <c r="H41" s="136" t="e">
        <f>H29*H16</f>
        <v>#DIV/0!</v>
      </c>
      <c r="I41" s="146" t="e">
        <f>H41-C41</f>
        <v>#DIV/0!</v>
      </c>
      <c r="J41" s="133" t="e">
        <f t="shared" si="23"/>
        <v>#DIV/0!</v>
      </c>
      <c r="K41" s="151" t="e">
        <f>H41-D41</f>
        <v>#DIV/0!</v>
      </c>
      <c r="L41" s="118" t="e">
        <f t="shared" si="24"/>
        <v>#DIV/0!</v>
      </c>
    </row>
    <row r="42" spans="2:38" ht="15.5" thickBot="1" x14ac:dyDescent="0.9">
      <c r="B42" s="36" t="s">
        <v>35</v>
      </c>
      <c r="C42" s="41" t="e">
        <f>C30*C17</f>
        <v>#VALUE!</v>
      </c>
      <c r="D42" s="41" t="e">
        <f>D30*D17</f>
        <v>#VALUE!</v>
      </c>
      <c r="E42" s="40" t="e">
        <f t="shared" si="21"/>
        <v>#VALUE!</v>
      </c>
      <c r="F42" s="39" t="e">
        <f t="shared" si="22"/>
        <v>#VALUE!</v>
      </c>
      <c r="G42" s="190"/>
      <c r="H42" s="136" t="e">
        <f>H30*H17</f>
        <v>#DIV/0!</v>
      </c>
      <c r="I42" s="146" t="e">
        <f>H42-C42</f>
        <v>#DIV/0!</v>
      </c>
      <c r="J42" s="133" t="e">
        <f t="shared" si="23"/>
        <v>#DIV/0!</v>
      </c>
      <c r="K42" s="151" t="e">
        <f>H42-D42</f>
        <v>#DIV/0!</v>
      </c>
      <c r="L42" s="118" t="e">
        <f t="shared" si="24"/>
        <v>#DIV/0!</v>
      </c>
    </row>
    <row r="43" spans="2:38" ht="15.5" thickBot="1" x14ac:dyDescent="0.9">
      <c r="B43" s="36" t="s">
        <v>36</v>
      </c>
      <c r="C43" s="58" t="e">
        <f>C31*C18</f>
        <v>#VALUE!</v>
      </c>
      <c r="D43" s="58" t="e">
        <f>D31*D18</f>
        <v>#VALUE!</v>
      </c>
      <c r="E43" s="40" t="e">
        <f t="shared" si="21"/>
        <v>#VALUE!</v>
      </c>
      <c r="F43" s="39" t="e">
        <f t="shared" si="22"/>
        <v>#VALUE!</v>
      </c>
      <c r="G43" s="190"/>
      <c r="H43" s="137" t="e">
        <f>H31*H18</f>
        <v>#DIV/0!</v>
      </c>
      <c r="I43" s="147" t="e">
        <f>H43-C43</f>
        <v>#DIV/0!</v>
      </c>
      <c r="J43" s="134" t="e">
        <f t="shared" si="23"/>
        <v>#DIV/0!</v>
      </c>
      <c r="K43" s="128" t="e">
        <f>H43-D43</f>
        <v>#DIV/0!</v>
      </c>
      <c r="L43" s="119" t="e">
        <f t="shared" si="24"/>
        <v>#DIV/0!</v>
      </c>
    </row>
    <row r="44" spans="2:38" ht="15.5" thickBot="1" x14ac:dyDescent="0.9">
      <c r="B44" s="86" t="s">
        <v>7</v>
      </c>
      <c r="C44" s="54" t="e">
        <f>SUM(C37:C43)</f>
        <v>#VALUE!</v>
      </c>
      <c r="D44" s="54" t="e">
        <f>SUM(D37:D43)</f>
        <v>#VALUE!</v>
      </c>
      <c r="E44" s="52" t="e">
        <f>SUM(E37:E43)</f>
        <v>#VALUE!</v>
      </c>
      <c r="F44" s="87"/>
      <c r="G44" s="191"/>
      <c r="H44" s="138" t="e">
        <f>SUM(H37:H43)</f>
        <v>#DIV/0!</v>
      </c>
      <c r="I44" s="148" t="e">
        <f t="shared" ref="I44" si="25">SUM(I37:I43)</f>
        <v>#DIV/0!</v>
      </c>
      <c r="J44" s="123"/>
      <c r="K44" s="148" t="e">
        <f t="shared" ref="K44" si="26">SUM(K37:K43)</f>
        <v>#DIV/0!</v>
      </c>
      <c r="L44" s="121"/>
    </row>
    <row r="45" spans="2:38" ht="15.5" thickBot="1" x14ac:dyDescent="0.9">
      <c r="B45" s="88" t="s">
        <v>8</v>
      </c>
      <c r="C45" s="89" t="e">
        <f t="shared" ref="C45:F45" si="27">AVERAGE(C37:C43)</f>
        <v>#VALUE!</v>
      </c>
      <c r="D45" s="89" t="e">
        <f t="shared" si="27"/>
        <v>#VALUE!</v>
      </c>
      <c r="E45" s="89" t="e">
        <f t="shared" si="27"/>
        <v>#VALUE!</v>
      </c>
      <c r="F45" s="90" t="e">
        <f t="shared" si="27"/>
        <v>#VALUE!</v>
      </c>
      <c r="G45" s="191"/>
      <c r="H45" s="139" t="e">
        <f>AVERAGE(H37:H43)</f>
        <v>#DIV/0!</v>
      </c>
      <c r="I45" s="149" t="e">
        <f t="shared" ref="I45:L45" si="28">AVERAGE(I37:I43)</f>
        <v>#DIV/0!</v>
      </c>
      <c r="J45" s="124" t="e">
        <f t="shared" si="28"/>
        <v>#DIV/0!</v>
      </c>
      <c r="K45" s="149" t="e">
        <f t="shared" si="28"/>
        <v>#DIV/0!</v>
      </c>
      <c r="L45" s="122" t="e">
        <f>AVERAGE(L37:L43)</f>
        <v>#DIV/0!</v>
      </c>
    </row>
  </sheetData>
  <mergeCells count="17">
    <mergeCell ref="C35:F35"/>
    <mergeCell ref="I35:J35"/>
    <mergeCell ref="K35:L35"/>
    <mergeCell ref="K7:L7"/>
    <mergeCell ref="C10:F10"/>
    <mergeCell ref="I10:J10"/>
    <mergeCell ref="K10:L10"/>
    <mergeCell ref="C23:F23"/>
    <mergeCell ref="I23:J23"/>
    <mergeCell ref="K23:L23"/>
    <mergeCell ref="B4:E4"/>
    <mergeCell ref="F4:G4"/>
    <mergeCell ref="K4:L4"/>
    <mergeCell ref="B5:E5"/>
    <mergeCell ref="K5:L5"/>
    <mergeCell ref="B6:E6"/>
    <mergeCell ref="K6:L6"/>
  </mergeCells>
  <conditionalFormatting sqref="I12:L21">
    <cfRule type="cellIs" dxfId="14" priority="13" operator="lessThan">
      <formula>0</formula>
    </cfRule>
    <cfRule type="cellIs" dxfId="13" priority="14" operator="lessThan">
      <formula>-0.2</formula>
    </cfRule>
    <cfRule type="cellIs" dxfId="12" priority="15" operator="greaterThan">
      <formula>0</formula>
    </cfRule>
  </conditionalFormatting>
  <conditionalFormatting sqref="I32:L33 I25:I31 K25:L31">
    <cfRule type="cellIs" dxfId="11" priority="10" operator="lessThan">
      <formula>0</formula>
    </cfRule>
    <cfRule type="cellIs" dxfId="10" priority="11" operator="lessThan">
      <formula>-0.2</formula>
    </cfRule>
    <cfRule type="cellIs" dxfId="9" priority="12" operator="greaterThan">
      <formula>0</formula>
    </cfRule>
  </conditionalFormatting>
  <conditionalFormatting sqref="J25:J31">
    <cfRule type="cellIs" dxfId="8" priority="7" operator="lessThan">
      <formula>0</formula>
    </cfRule>
    <cfRule type="cellIs" dxfId="7" priority="8" operator="lessThan">
      <formula>-0.2</formula>
    </cfRule>
    <cfRule type="cellIs" dxfId="6" priority="9" operator="greaterThan">
      <formula>0</formula>
    </cfRule>
  </conditionalFormatting>
  <conditionalFormatting sqref="I44:L45 I37:I43 K37:L43">
    <cfRule type="cellIs" dxfId="5" priority="4" operator="lessThan">
      <formula>0</formula>
    </cfRule>
    <cfRule type="cellIs" dxfId="4" priority="5" operator="lessThan">
      <formula>-0.2</formula>
    </cfRule>
    <cfRule type="cellIs" dxfId="3" priority="6" operator="greaterThan">
      <formula>0</formula>
    </cfRule>
  </conditionalFormatting>
  <conditionalFormatting sqref="J37:J43">
    <cfRule type="cellIs" dxfId="2" priority="1" operator="lessThan">
      <formula>0</formula>
    </cfRule>
    <cfRule type="cellIs" dxfId="1" priority="2" operator="lessThan">
      <formula>-0.2</formula>
    </cfRule>
    <cfRule type="cellIs" dxfId="0" priority="3" operator="greaterThan">
      <formula>0</formula>
    </cfRule>
  </conditionalFormatting>
  <pageMargins left="0.7" right="0.7" top="0.75" bottom="0.75" header="0.3" footer="0.3"/>
  <pageSetup paperSize="9" scale="6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C6795-3907-4953-BB18-D25F46426127}">
  <sheetPr>
    <tabColor rgb="FFBF9000"/>
    <pageSetUpPr fitToPage="1"/>
  </sheetPr>
  <dimension ref="B1:AL45"/>
  <sheetViews>
    <sheetView zoomScale="80" zoomScaleNormal="80" workbookViewId="0">
      <pane xSplit="12" topLeftCell="M1" activePane="topRight" state="frozen"/>
      <selection pane="topRight" activeCell="B2" sqref="B2"/>
    </sheetView>
  </sheetViews>
  <sheetFormatPr defaultRowHeight="14.75" x14ac:dyDescent="0.75"/>
  <cols>
    <col min="1" max="1" width="1.54296875" style="14" customWidth="1"/>
    <col min="2" max="2" width="28.54296875" style="14" customWidth="1"/>
    <col min="3" max="6" width="13.86328125" style="14" customWidth="1"/>
    <col min="7" max="7" width="2.6796875" style="14" customWidth="1"/>
    <col min="8" max="12" width="11.76953125" style="14" customWidth="1"/>
    <col min="13" max="38" width="16.1796875" style="14" customWidth="1"/>
    <col min="39" max="16384" width="8.7265625" style="14"/>
  </cols>
  <sheetData>
    <row r="1" spans="2:38" ht="23.5" x14ac:dyDescent="1.1000000000000001">
      <c r="B1" s="13" t="s">
        <v>39</v>
      </c>
    </row>
    <row r="2" spans="2:38" ht="15.5" thickBot="1" x14ac:dyDescent="0.9"/>
    <row r="3" spans="2:38" ht="16" customHeight="1" thickTop="1" thickBot="1" x14ac:dyDescent="0.9">
      <c r="B3" s="15"/>
      <c r="C3" s="15"/>
      <c r="D3" s="15"/>
      <c r="E3" s="15" t="s">
        <v>4</v>
      </c>
      <c r="F3" s="15"/>
      <c r="G3" s="15"/>
      <c r="H3" s="15"/>
      <c r="I3" s="153" t="s">
        <v>75</v>
      </c>
      <c r="J3" s="154"/>
      <c r="K3" s="154"/>
      <c r="L3" s="155"/>
    </row>
    <row r="4" spans="2:38" x14ac:dyDescent="0.75">
      <c r="B4" s="171" t="s">
        <v>72</v>
      </c>
      <c r="C4" s="172"/>
      <c r="D4" s="172"/>
      <c r="E4" s="173"/>
      <c r="F4" s="180" t="s">
        <v>5</v>
      </c>
      <c r="G4" s="181"/>
      <c r="H4" s="91"/>
      <c r="I4" s="156" t="s">
        <v>21</v>
      </c>
      <c r="J4" s="157">
        <f>'TEMPLATE VIDEO 1'!J4</f>
        <v>1</v>
      </c>
      <c r="K4" s="161">
        <f>J4*I45</f>
        <v>120.28714285714275</v>
      </c>
      <c r="L4" s="162"/>
    </row>
    <row r="5" spans="2:38" x14ac:dyDescent="0.75">
      <c r="B5" s="174" t="s">
        <v>73</v>
      </c>
      <c r="C5" s="175"/>
      <c r="D5" s="175"/>
      <c r="E5" s="176"/>
      <c r="F5" s="167" t="s">
        <v>6</v>
      </c>
      <c r="G5" s="168"/>
      <c r="H5" s="91"/>
      <c r="I5" s="158" t="s">
        <v>22</v>
      </c>
      <c r="J5" s="157">
        <f>'TEMPLATE VIDEO 1'!J5</f>
        <v>7</v>
      </c>
      <c r="K5" s="163">
        <f>K4*J5</f>
        <v>842.00999999999931</v>
      </c>
      <c r="L5" s="164"/>
    </row>
    <row r="6" spans="2:38" ht="15.5" thickBot="1" x14ac:dyDescent="0.9">
      <c r="B6" s="177" t="s">
        <v>74</v>
      </c>
      <c r="C6" s="178"/>
      <c r="D6" s="178"/>
      <c r="E6" s="179"/>
      <c r="F6" s="169" t="s">
        <v>11</v>
      </c>
      <c r="G6" s="170"/>
      <c r="H6" s="91"/>
      <c r="I6" s="158" t="s">
        <v>23</v>
      </c>
      <c r="J6" s="157">
        <f>'TEMPLATE VIDEO 1'!J6</f>
        <v>30.42</v>
      </c>
      <c r="K6" s="163">
        <f>J6*K4</f>
        <v>3659.134885714283</v>
      </c>
      <c r="L6" s="164"/>
    </row>
    <row r="7" spans="2:38" ht="15.5" thickBot="1" x14ac:dyDescent="0.9">
      <c r="I7" s="159" t="s">
        <v>24</v>
      </c>
      <c r="J7" s="160">
        <f>'TEMPLATE VIDEO 1'!J7</f>
        <v>360</v>
      </c>
      <c r="K7" s="165">
        <f>J7*K4</f>
        <v>43303.371428571394</v>
      </c>
      <c r="L7" s="166"/>
    </row>
    <row r="8" spans="2:38" ht="15.5" thickTop="1" x14ac:dyDescent="0.75">
      <c r="B8" s="19"/>
      <c r="C8" s="19"/>
      <c r="D8" s="19"/>
      <c r="E8" s="19"/>
      <c r="F8" s="19"/>
      <c r="G8" s="19"/>
      <c r="H8" s="19"/>
      <c r="I8" s="152"/>
    </row>
    <row r="9" spans="2:38" ht="15.5" thickBot="1" x14ac:dyDescent="0.9">
      <c r="C9" s="101" t="s">
        <v>38</v>
      </c>
    </row>
    <row r="10" spans="2:38" ht="30.5" customHeight="1" thickTop="1" thickBot="1" x14ac:dyDescent="0.9">
      <c r="C10" s="143" t="s">
        <v>17</v>
      </c>
      <c r="D10" s="144"/>
      <c r="E10" s="144"/>
      <c r="F10" s="144"/>
      <c r="G10" s="187"/>
      <c r="H10" s="130" t="s">
        <v>40</v>
      </c>
      <c r="I10" s="113" t="s">
        <v>54</v>
      </c>
      <c r="J10" s="114"/>
      <c r="K10" s="112" t="s">
        <v>55</v>
      </c>
      <c r="L10" s="115"/>
      <c r="M10" s="14" t="s">
        <v>70</v>
      </c>
    </row>
    <row r="11" spans="2:38" ht="15.5" thickBot="1" x14ac:dyDescent="0.9">
      <c r="C11" s="25" t="s">
        <v>15</v>
      </c>
      <c r="D11" s="26" t="s">
        <v>16</v>
      </c>
      <c r="E11" s="27" t="s">
        <v>9</v>
      </c>
      <c r="F11" s="92" t="s">
        <v>10</v>
      </c>
      <c r="G11" s="188"/>
      <c r="H11" s="59" t="s">
        <v>53</v>
      </c>
      <c r="I11" s="102" t="s">
        <v>9</v>
      </c>
      <c r="J11" s="100" t="s">
        <v>10</v>
      </c>
      <c r="K11" s="92" t="s">
        <v>9</v>
      </c>
      <c r="L11" s="116" t="s">
        <v>10</v>
      </c>
      <c r="M11" s="26" t="s">
        <v>41</v>
      </c>
      <c r="N11" s="26" t="s">
        <v>42</v>
      </c>
      <c r="O11" s="26" t="s">
        <v>43</v>
      </c>
      <c r="P11" s="26" t="s">
        <v>44</v>
      </c>
      <c r="Q11" s="26" t="s">
        <v>45</v>
      </c>
      <c r="R11" s="26" t="s">
        <v>46</v>
      </c>
      <c r="S11" s="26" t="s">
        <v>47</v>
      </c>
      <c r="T11" s="26" t="s">
        <v>48</v>
      </c>
      <c r="U11" s="26" t="s">
        <v>49</v>
      </c>
      <c r="V11" s="26" t="s">
        <v>50</v>
      </c>
      <c r="W11" s="26" t="s">
        <v>51</v>
      </c>
      <c r="X11" s="26" t="s">
        <v>52</v>
      </c>
      <c r="Y11" s="26" t="s">
        <v>56</v>
      </c>
      <c r="Z11" s="26" t="s">
        <v>57</v>
      </c>
      <c r="AA11" s="26" t="s">
        <v>58</v>
      </c>
      <c r="AB11" s="26" t="s">
        <v>59</v>
      </c>
      <c r="AC11" s="26" t="s">
        <v>60</v>
      </c>
      <c r="AD11" s="26" t="s">
        <v>61</v>
      </c>
      <c r="AE11" s="26" t="s">
        <v>62</v>
      </c>
      <c r="AF11" s="26" t="s">
        <v>63</v>
      </c>
      <c r="AG11" s="26" t="s">
        <v>64</v>
      </c>
      <c r="AH11" s="26" t="s">
        <v>65</v>
      </c>
      <c r="AI11" s="26" t="s">
        <v>66</v>
      </c>
      <c r="AJ11" s="26" t="s">
        <v>67</v>
      </c>
      <c r="AK11" s="26" t="s">
        <v>68</v>
      </c>
      <c r="AL11" s="26" t="s">
        <v>69</v>
      </c>
    </row>
    <row r="12" spans="2:38" ht="15.5" thickBot="1" x14ac:dyDescent="0.9">
      <c r="B12" s="29" t="s">
        <v>30</v>
      </c>
      <c r="C12" s="4">
        <v>150</v>
      </c>
      <c r="D12" s="3">
        <v>160</v>
      </c>
      <c r="E12" s="106">
        <f>D12-C12</f>
        <v>10</v>
      </c>
      <c r="F12" s="93">
        <f>E12/C12</f>
        <v>6.6666666666666666E-2</v>
      </c>
      <c r="G12" s="189"/>
      <c r="H12" s="182">
        <f>AVERAGE(M12:AL12)</f>
        <v>152</v>
      </c>
      <c r="I12" s="103">
        <f>H12-C12</f>
        <v>2</v>
      </c>
      <c r="J12" s="132">
        <f>I12/H12</f>
        <v>1.3157894736842105E-2</v>
      </c>
      <c r="K12" s="109">
        <f>H12-D12</f>
        <v>-8</v>
      </c>
      <c r="L12" s="117">
        <f>K12/H12</f>
        <v>-5.2631578947368418E-2</v>
      </c>
      <c r="M12" s="192">
        <v>153</v>
      </c>
      <c r="N12" s="30">
        <v>149</v>
      </c>
      <c r="O12" s="30">
        <v>153</v>
      </c>
      <c r="P12" s="30">
        <v>152</v>
      </c>
      <c r="Q12" s="30">
        <v>153</v>
      </c>
      <c r="R12" s="30" t="s">
        <v>37</v>
      </c>
      <c r="S12" s="30" t="s">
        <v>37</v>
      </c>
      <c r="T12" s="30" t="s">
        <v>37</v>
      </c>
      <c r="U12" s="30" t="s">
        <v>37</v>
      </c>
      <c r="V12" s="30" t="s">
        <v>37</v>
      </c>
      <c r="W12" s="30" t="s">
        <v>37</v>
      </c>
      <c r="X12" s="30" t="s">
        <v>37</v>
      </c>
      <c r="Y12" s="30" t="s">
        <v>37</v>
      </c>
      <c r="Z12" s="30" t="s">
        <v>37</v>
      </c>
      <c r="AA12" s="30" t="s">
        <v>37</v>
      </c>
      <c r="AB12" s="30" t="s">
        <v>37</v>
      </c>
      <c r="AC12" s="30" t="s">
        <v>37</v>
      </c>
      <c r="AD12" s="30" t="s">
        <v>37</v>
      </c>
      <c r="AE12" s="30" t="s">
        <v>37</v>
      </c>
      <c r="AF12" s="30" t="s">
        <v>37</v>
      </c>
      <c r="AG12" s="30" t="s">
        <v>37</v>
      </c>
      <c r="AH12" s="30" t="s">
        <v>37</v>
      </c>
      <c r="AI12" s="30" t="s">
        <v>37</v>
      </c>
      <c r="AJ12" s="30" t="s">
        <v>37</v>
      </c>
      <c r="AK12" s="30" t="s">
        <v>37</v>
      </c>
      <c r="AL12" s="30" t="s">
        <v>37</v>
      </c>
    </row>
    <row r="13" spans="2:38" ht="15.5" thickBot="1" x14ac:dyDescent="0.9">
      <c r="B13" s="36" t="s">
        <v>31</v>
      </c>
      <c r="C13" s="2">
        <v>165</v>
      </c>
      <c r="D13" s="1">
        <v>170</v>
      </c>
      <c r="E13" s="107">
        <f t="shared" ref="E13:E18" si="0">D13-C13</f>
        <v>5</v>
      </c>
      <c r="F13" s="94">
        <f>E13/C13</f>
        <v>3.0303030303030304E-2</v>
      </c>
      <c r="G13" s="190"/>
      <c r="H13" s="183">
        <f t="shared" ref="H13:H18" si="1">AVERAGE(M13:AL13)</f>
        <v>173.2</v>
      </c>
      <c r="I13" s="104">
        <f>H13-C13</f>
        <v>8.1999999999999886</v>
      </c>
      <c r="J13" s="133">
        <f t="shared" ref="J13:J18" si="2">I13/H13</f>
        <v>4.73441108545034E-2</v>
      </c>
      <c r="K13" s="110">
        <f>H13-D13</f>
        <v>3.1999999999999886</v>
      </c>
      <c r="L13" s="118">
        <f t="shared" ref="L13:L14" si="3">K13/H13</f>
        <v>1.8475750577367143E-2</v>
      </c>
      <c r="M13" s="193">
        <v>170</v>
      </c>
      <c r="N13" s="37">
        <v>175</v>
      </c>
      <c r="O13" s="37">
        <v>171</v>
      </c>
      <c r="P13" s="37">
        <v>172</v>
      </c>
      <c r="Q13" s="37">
        <v>178</v>
      </c>
      <c r="R13" s="37" t="s">
        <v>37</v>
      </c>
      <c r="S13" s="37" t="s">
        <v>37</v>
      </c>
      <c r="T13" s="37" t="s">
        <v>37</v>
      </c>
      <c r="U13" s="37" t="s">
        <v>37</v>
      </c>
      <c r="V13" s="37" t="s">
        <v>37</v>
      </c>
      <c r="W13" s="37" t="s">
        <v>37</v>
      </c>
      <c r="X13" s="37" t="s">
        <v>37</v>
      </c>
      <c r="Y13" s="37" t="s">
        <v>37</v>
      </c>
      <c r="Z13" s="37" t="s">
        <v>37</v>
      </c>
      <c r="AA13" s="37" t="s">
        <v>37</v>
      </c>
      <c r="AB13" s="37" t="s">
        <v>37</v>
      </c>
      <c r="AC13" s="37" t="s">
        <v>37</v>
      </c>
      <c r="AD13" s="37" t="s">
        <v>37</v>
      </c>
      <c r="AE13" s="37" t="s">
        <v>37</v>
      </c>
      <c r="AF13" s="37" t="s">
        <v>37</v>
      </c>
      <c r="AG13" s="37" t="s">
        <v>37</v>
      </c>
      <c r="AH13" s="37" t="s">
        <v>37</v>
      </c>
      <c r="AI13" s="37" t="s">
        <v>37</v>
      </c>
      <c r="AJ13" s="37" t="s">
        <v>37</v>
      </c>
      <c r="AK13" s="37" t="s">
        <v>37</v>
      </c>
      <c r="AL13" s="37" t="s">
        <v>37</v>
      </c>
    </row>
    <row r="14" spans="2:38" ht="15.5" thickBot="1" x14ac:dyDescent="0.9">
      <c r="B14" s="36" t="s">
        <v>32</v>
      </c>
      <c r="C14" s="2">
        <v>160</v>
      </c>
      <c r="D14" s="1">
        <v>170</v>
      </c>
      <c r="E14" s="107">
        <f t="shared" si="0"/>
        <v>10</v>
      </c>
      <c r="F14" s="94">
        <f t="shared" ref="F14:F18" si="4">E14/C14</f>
        <v>6.25E-2</v>
      </c>
      <c r="G14" s="190"/>
      <c r="H14" s="183">
        <f t="shared" si="1"/>
        <v>174</v>
      </c>
      <c r="I14" s="104">
        <f>H14-C14</f>
        <v>14</v>
      </c>
      <c r="J14" s="133">
        <f t="shared" si="2"/>
        <v>8.0459770114942528E-2</v>
      </c>
      <c r="K14" s="110">
        <f>H14-D14</f>
        <v>4</v>
      </c>
      <c r="L14" s="118">
        <f t="shared" si="3"/>
        <v>2.2988505747126436E-2</v>
      </c>
      <c r="M14" s="193">
        <v>170</v>
      </c>
      <c r="N14" s="37">
        <v>172</v>
      </c>
      <c r="O14" s="37">
        <v>171</v>
      </c>
      <c r="P14" s="37">
        <v>178</v>
      </c>
      <c r="Q14" s="37">
        <v>179</v>
      </c>
      <c r="R14" s="37" t="s">
        <v>37</v>
      </c>
      <c r="S14" s="37" t="s">
        <v>37</v>
      </c>
      <c r="T14" s="37" t="s">
        <v>37</v>
      </c>
      <c r="U14" s="37" t="s">
        <v>37</v>
      </c>
      <c r="V14" s="37" t="s">
        <v>37</v>
      </c>
      <c r="W14" s="37" t="s">
        <v>37</v>
      </c>
      <c r="X14" s="37" t="s">
        <v>37</v>
      </c>
      <c r="Y14" s="37" t="s">
        <v>37</v>
      </c>
      <c r="Z14" s="37" t="s">
        <v>37</v>
      </c>
      <c r="AA14" s="37" t="s">
        <v>37</v>
      </c>
      <c r="AB14" s="37" t="s">
        <v>37</v>
      </c>
      <c r="AC14" s="37" t="s">
        <v>37</v>
      </c>
      <c r="AD14" s="37" t="s">
        <v>37</v>
      </c>
      <c r="AE14" s="37" t="s">
        <v>37</v>
      </c>
      <c r="AF14" s="37" t="s">
        <v>37</v>
      </c>
      <c r="AG14" s="37" t="s">
        <v>37</v>
      </c>
      <c r="AH14" s="37" t="s">
        <v>37</v>
      </c>
      <c r="AI14" s="37" t="s">
        <v>37</v>
      </c>
      <c r="AJ14" s="37" t="s">
        <v>37</v>
      </c>
      <c r="AK14" s="37" t="s">
        <v>37</v>
      </c>
      <c r="AL14" s="37" t="s">
        <v>37</v>
      </c>
    </row>
    <row r="15" spans="2:38" ht="15.5" thickBot="1" x14ac:dyDescent="0.9">
      <c r="B15" s="36" t="s">
        <v>33</v>
      </c>
      <c r="C15" s="2">
        <v>175</v>
      </c>
      <c r="D15" s="1">
        <v>180</v>
      </c>
      <c r="E15" s="107">
        <f t="shared" si="0"/>
        <v>5</v>
      </c>
      <c r="F15" s="94">
        <f t="shared" si="4"/>
        <v>2.8571428571428571E-2</v>
      </c>
      <c r="G15" s="190"/>
      <c r="H15" s="183">
        <f t="shared" si="1"/>
        <v>182</v>
      </c>
      <c r="I15" s="104">
        <f>H15-C15</f>
        <v>7</v>
      </c>
      <c r="J15" s="133">
        <f t="shared" si="2"/>
        <v>3.8461538461538464E-2</v>
      </c>
      <c r="K15" s="110">
        <f>H15-D15</f>
        <v>2</v>
      </c>
      <c r="L15" s="118">
        <f t="shared" ref="L15:L18" si="5">K15/H15</f>
        <v>1.098901098901099E-2</v>
      </c>
      <c r="M15" s="193">
        <v>179</v>
      </c>
      <c r="N15" s="37">
        <v>180</v>
      </c>
      <c r="O15" s="37">
        <v>182</v>
      </c>
      <c r="P15" s="37">
        <v>185</v>
      </c>
      <c r="Q15" s="37">
        <v>184</v>
      </c>
      <c r="R15" s="37" t="s">
        <v>37</v>
      </c>
      <c r="S15" s="37" t="s">
        <v>37</v>
      </c>
      <c r="T15" s="37" t="s">
        <v>37</v>
      </c>
      <c r="U15" s="37" t="s">
        <v>37</v>
      </c>
      <c r="V15" s="37" t="s">
        <v>37</v>
      </c>
      <c r="W15" s="37" t="s">
        <v>37</v>
      </c>
      <c r="X15" s="37" t="s">
        <v>37</v>
      </c>
      <c r="Y15" s="37" t="s">
        <v>37</v>
      </c>
      <c r="Z15" s="37" t="s">
        <v>37</v>
      </c>
      <c r="AA15" s="37" t="s">
        <v>37</v>
      </c>
      <c r="AB15" s="37" t="s">
        <v>37</v>
      </c>
      <c r="AC15" s="37" t="s">
        <v>37</v>
      </c>
      <c r="AD15" s="37" t="s">
        <v>37</v>
      </c>
      <c r="AE15" s="37" t="s">
        <v>37</v>
      </c>
      <c r="AF15" s="37" t="s">
        <v>37</v>
      </c>
      <c r="AG15" s="37" t="s">
        <v>37</v>
      </c>
      <c r="AH15" s="37" t="s">
        <v>37</v>
      </c>
      <c r="AI15" s="37" t="s">
        <v>37</v>
      </c>
      <c r="AJ15" s="37" t="s">
        <v>37</v>
      </c>
      <c r="AK15" s="37" t="s">
        <v>37</v>
      </c>
      <c r="AL15" s="37" t="s">
        <v>37</v>
      </c>
    </row>
    <row r="16" spans="2:38" ht="15.5" thickBot="1" x14ac:dyDescent="0.9">
      <c r="B16" s="36" t="s">
        <v>34</v>
      </c>
      <c r="C16" s="2">
        <v>155</v>
      </c>
      <c r="D16" s="1">
        <v>160</v>
      </c>
      <c r="E16" s="107">
        <f t="shared" si="0"/>
        <v>5</v>
      </c>
      <c r="F16" s="94">
        <f t="shared" si="4"/>
        <v>3.2258064516129031E-2</v>
      </c>
      <c r="G16" s="190"/>
      <c r="H16" s="183">
        <f t="shared" si="1"/>
        <v>160</v>
      </c>
      <c r="I16" s="104">
        <f>H16-C16</f>
        <v>5</v>
      </c>
      <c r="J16" s="133">
        <f t="shared" si="2"/>
        <v>3.125E-2</v>
      </c>
      <c r="K16" s="110">
        <f>H16-D16</f>
        <v>0</v>
      </c>
      <c r="L16" s="118">
        <f t="shared" si="5"/>
        <v>0</v>
      </c>
      <c r="M16" s="193">
        <v>155</v>
      </c>
      <c r="N16" s="37">
        <v>158</v>
      </c>
      <c r="O16" s="37">
        <v>162</v>
      </c>
      <c r="P16" s="37">
        <v>163</v>
      </c>
      <c r="Q16" s="37">
        <v>162</v>
      </c>
      <c r="R16" s="37" t="s">
        <v>37</v>
      </c>
      <c r="S16" s="37" t="s">
        <v>37</v>
      </c>
      <c r="T16" s="37" t="s">
        <v>37</v>
      </c>
      <c r="U16" s="37" t="s">
        <v>37</v>
      </c>
      <c r="V16" s="37" t="s">
        <v>37</v>
      </c>
      <c r="W16" s="37" t="s">
        <v>37</v>
      </c>
      <c r="X16" s="37" t="s">
        <v>37</v>
      </c>
      <c r="Y16" s="37" t="s">
        <v>37</v>
      </c>
      <c r="Z16" s="37" t="s">
        <v>37</v>
      </c>
      <c r="AA16" s="37" t="s">
        <v>37</v>
      </c>
      <c r="AB16" s="37" t="s">
        <v>37</v>
      </c>
      <c r="AC16" s="37" t="s">
        <v>37</v>
      </c>
      <c r="AD16" s="37" t="s">
        <v>37</v>
      </c>
      <c r="AE16" s="37" t="s">
        <v>37</v>
      </c>
      <c r="AF16" s="37" t="s">
        <v>37</v>
      </c>
      <c r="AG16" s="37" t="s">
        <v>37</v>
      </c>
      <c r="AH16" s="37" t="s">
        <v>37</v>
      </c>
      <c r="AI16" s="37" t="s">
        <v>37</v>
      </c>
      <c r="AJ16" s="37" t="s">
        <v>37</v>
      </c>
      <c r="AK16" s="37" t="s">
        <v>37</v>
      </c>
      <c r="AL16" s="37" t="s">
        <v>37</v>
      </c>
    </row>
    <row r="17" spans="2:38" ht="15.5" thickBot="1" x14ac:dyDescent="0.9">
      <c r="B17" s="36" t="s">
        <v>35</v>
      </c>
      <c r="C17" s="2">
        <v>200</v>
      </c>
      <c r="D17" s="1">
        <v>210</v>
      </c>
      <c r="E17" s="107">
        <f t="shared" si="0"/>
        <v>10</v>
      </c>
      <c r="F17" s="94">
        <f t="shared" si="4"/>
        <v>0.05</v>
      </c>
      <c r="G17" s="190"/>
      <c r="H17" s="183">
        <f t="shared" si="1"/>
        <v>203</v>
      </c>
      <c r="I17" s="104">
        <f>H17-C17</f>
        <v>3</v>
      </c>
      <c r="J17" s="133">
        <f t="shared" si="2"/>
        <v>1.4778325123152709E-2</v>
      </c>
      <c r="K17" s="110">
        <f>H17-D17</f>
        <v>-7</v>
      </c>
      <c r="L17" s="118">
        <f t="shared" si="5"/>
        <v>-3.4482758620689655E-2</v>
      </c>
      <c r="M17" s="193">
        <v>210</v>
      </c>
      <c r="N17" s="37">
        <v>203</v>
      </c>
      <c r="O17" s="37">
        <v>201</v>
      </c>
      <c r="P17" s="37">
        <v>198</v>
      </c>
      <c r="Q17" s="37">
        <v>203</v>
      </c>
      <c r="R17" s="37" t="s">
        <v>37</v>
      </c>
      <c r="S17" s="37" t="s">
        <v>37</v>
      </c>
      <c r="T17" s="37" t="s">
        <v>37</v>
      </c>
      <c r="U17" s="37" t="s">
        <v>37</v>
      </c>
      <c r="V17" s="37" t="s">
        <v>37</v>
      </c>
      <c r="W17" s="37" t="s">
        <v>37</v>
      </c>
      <c r="X17" s="37" t="s">
        <v>37</v>
      </c>
      <c r="Y17" s="37" t="s">
        <v>37</v>
      </c>
      <c r="Z17" s="37" t="s">
        <v>37</v>
      </c>
      <c r="AA17" s="37" t="s">
        <v>37</v>
      </c>
      <c r="AB17" s="37" t="s">
        <v>37</v>
      </c>
      <c r="AC17" s="37" t="s">
        <v>37</v>
      </c>
      <c r="AD17" s="37" t="s">
        <v>37</v>
      </c>
      <c r="AE17" s="37" t="s">
        <v>37</v>
      </c>
      <c r="AF17" s="37" t="s">
        <v>37</v>
      </c>
      <c r="AG17" s="37" t="s">
        <v>37</v>
      </c>
      <c r="AH17" s="37" t="s">
        <v>37</v>
      </c>
      <c r="AI17" s="37" t="s">
        <v>37</v>
      </c>
      <c r="AJ17" s="37" t="s">
        <v>37</v>
      </c>
      <c r="AK17" s="37" t="s">
        <v>37</v>
      </c>
      <c r="AL17" s="37" t="s">
        <v>37</v>
      </c>
    </row>
    <row r="18" spans="2:38" ht="15.5" thickBot="1" x14ac:dyDescent="0.9">
      <c r="B18" s="43" t="s">
        <v>36</v>
      </c>
      <c r="C18" s="5">
        <v>185</v>
      </c>
      <c r="D18" s="6">
        <v>200</v>
      </c>
      <c r="E18" s="108">
        <f t="shared" si="0"/>
        <v>15</v>
      </c>
      <c r="F18" s="95">
        <f t="shared" si="4"/>
        <v>8.1081081081081086E-2</v>
      </c>
      <c r="G18" s="190"/>
      <c r="H18" s="184">
        <f t="shared" si="1"/>
        <v>207.6</v>
      </c>
      <c r="I18" s="105">
        <f>H18-C18</f>
        <v>22.599999999999994</v>
      </c>
      <c r="J18" s="134">
        <f t="shared" si="2"/>
        <v>0.10886319845857416</v>
      </c>
      <c r="K18" s="99">
        <f>H18-D18</f>
        <v>7.5999999999999943</v>
      </c>
      <c r="L18" s="119">
        <f t="shared" si="5"/>
        <v>3.6608863198458547E-2</v>
      </c>
      <c r="M18" s="194">
        <v>205</v>
      </c>
      <c r="N18" s="44">
        <v>206</v>
      </c>
      <c r="O18" s="44">
        <v>208</v>
      </c>
      <c r="P18" s="44">
        <v>207</v>
      </c>
      <c r="Q18" s="44">
        <v>212</v>
      </c>
      <c r="R18" s="37" t="s">
        <v>37</v>
      </c>
      <c r="S18" s="37" t="s">
        <v>37</v>
      </c>
      <c r="T18" s="37" t="s">
        <v>37</v>
      </c>
      <c r="U18" s="37" t="s">
        <v>37</v>
      </c>
      <c r="V18" s="37" t="s">
        <v>37</v>
      </c>
      <c r="W18" s="37" t="s">
        <v>37</v>
      </c>
      <c r="X18" s="37" t="s">
        <v>37</v>
      </c>
      <c r="Y18" s="37" t="s">
        <v>37</v>
      </c>
      <c r="Z18" s="37" t="s">
        <v>37</v>
      </c>
      <c r="AA18" s="37" t="s">
        <v>37</v>
      </c>
      <c r="AB18" s="37" t="s">
        <v>37</v>
      </c>
      <c r="AC18" s="37" t="s">
        <v>37</v>
      </c>
      <c r="AD18" s="37" t="s">
        <v>37</v>
      </c>
      <c r="AE18" s="37" t="s">
        <v>37</v>
      </c>
      <c r="AF18" s="44" t="s">
        <v>37</v>
      </c>
      <c r="AG18" s="44" t="s">
        <v>37</v>
      </c>
      <c r="AH18" s="44" t="s">
        <v>37</v>
      </c>
      <c r="AI18" s="44" t="s">
        <v>37</v>
      </c>
      <c r="AJ18" s="44" t="s">
        <v>37</v>
      </c>
      <c r="AK18" s="44" t="s">
        <v>37</v>
      </c>
      <c r="AL18" s="44" t="s">
        <v>37</v>
      </c>
    </row>
    <row r="19" spans="2:38" ht="15.5" thickBot="1" x14ac:dyDescent="0.9">
      <c r="B19" s="49" t="s">
        <v>7</v>
      </c>
      <c r="C19" s="50">
        <f>SUM(C12:C18)</f>
        <v>1190</v>
      </c>
      <c r="D19" s="50">
        <f>SUM(D12:D18)</f>
        <v>1250</v>
      </c>
      <c r="E19" s="50">
        <f>SUM(E12:E18)</f>
        <v>60</v>
      </c>
      <c r="F19" s="96"/>
      <c r="G19" s="191"/>
      <c r="H19" s="185">
        <f>SUM(H12:H18)</f>
        <v>1251.8</v>
      </c>
      <c r="I19" s="111">
        <f t="shared" ref="I19:K19" si="6">SUM(I12:I18)</f>
        <v>61.799999999999983</v>
      </c>
      <c r="J19" s="123"/>
      <c r="K19" s="111">
        <f t="shared" si="6"/>
        <v>1.7999999999999829</v>
      </c>
      <c r="L19" s="121"/>
      <c r="M19" s="98">
        <f>SUM(M12:M18)</f>
        <v>1242</v>
      </c>
      <c r="N19" s="50">
        <f t="shared" ref="N19:X19" si="7">SUM(N12:N18)</f>
        <v>1243</v>
      </c>
      <c r="O19" s="50">
        <f t="shared" si="7"/>
        <v>1248</v>
      </c>
      <c r="P19" s="50">
        <f t="shared" si="7"/>
        <v>1255</v>
      </c>
      <c r="Q19" s="50">
        <f t="shared" si="7"/>
        <v>1271</v>
      </c>
      <c r="R19" s="50">
        <f t="shared" si="7"/>
        <v>0</v>
      </c>
      <c r="S19" s="50">
        <f t="shared" si="7"/>
        <v>0</v>
      </c>
      <c r="T19" s="50">
        <f t="shared" si="7"/>
        <v>0</v>
      </c>
      <c r="U19" s="50">
        <f t="shared" si="7"/>
        <v>0</v>
      </c>
      <c r="V19" s="50">
        <f t="shared" si="7"/>
        <v>0</v>
      </c>
      <c r="W19" s="50">
        <f t="shared" si="7"/>
        <v>0</v>
      </c>
      <c r="X19" s="50">
        <f t="shared" si="7"/>
        <v>0</v>
      </c>
      <c r="Y19" s="50">
        <f t="shared" ref="Y19" si="8">SUM(Y12:Y18)</f>
        <v>0</v>
      </c>
      <c r="Z19" s="50">
        <f t="shared" ref="Z19" si="9">SUM(Z12:Z18)</f>
        <v>0</v>
      </c>
      <c r="AA19" s="50">
        <f t="shared" ref="AA19" si="10">SUM(AA12:AA18)</f>
        <v>0</v>
      </c>
      <c r="AB19" s="50">
        <f t="shared" ref="AB19" si="11">SUM(AB12:AB18)</f>
        <v>0</v>
      </c>
      <c r="AC19" s="50">
        <f t="shared" ref="AC19" si="12">SUM(AC12:AC18)</f>
        <v>0</v>
      </c>
      <c r="AD19" s="50">
        <f t="shared" ref="AD19" si="13">SUM(AD12:AD18)</f>
        <v>0</v>
      </c>
      <c r="AE19" s="50">
        <f t="shared" ref="AE19" si="14">SUM(AE12:AE18)</f>
        <v>0</v>
      </c>
      <c r="AF19" s="50">
        <f t="shared" ref="AF19" si="15">SUM(AF12:AF18)</f>
        <v>0</v>
      </c>
      <c r="AG19" s="50">
        <f t="shared" ref="AG19" si="16">SUM(AG12:AG18)</f>
        <v>0</v>
      </c>
      <c r="AH19" s="50">
        <f t="shared" ref="AH19" si="17">SUM(AH12:AH18)</f>
        <v>0</v>
      </c>
      <c r="AI19" s="50">
        <f t="shared" ref="AI19" si="18">SUM(AI12:AI18)</f>
        <v>0</v>
      </c>
      <c r="AJ19" s="50">
        <f t="shared" ref="AJ19" si="19">SUM(AJ12:AJ18)</f>
        <v>0</v>
      </c>
      <c r="AK19" s="50">
        <f t="shared" ref="AK19" si="20">SUM(AK12:AK18)</f>
        <v>0</v>
      </c>
      <c r="AL19" s="50">
        <f t="shared" ref="AL19" si="21">SUM(AL12:AL18)</f>
        <v>0</v>
      </c>
    </row>
    <row r="20" spans="2:38" ht="15.5" thickBot="1" x14ac:dyDescent="0.9">
      <c r="B20" s="55" t="s">
        <v>8</v>
      </c>
      <c r="C20" s="56">
        <f t="shared" ref="C20:F20" si="22">AVERAGE(C12:C18)</f>
        <v>170</v>
      </c>
      <c r="D20" s="56">
        <f t="shared" ref="D20" si="23">AVERAGE(D12:D18)</f>
        <v>178.57142857142858</v>
      </c>
      <c r="E20" s="56">
        <f t="shared" si="22"/>
        <v>8.5714285714285712</v>
      </c>
      <c r="F20" s="97">
        <f t="shared" si="22"/>
        <v>5.0197181591190812E-2</v>
      </c>
      <c r="G20" s="191"/>
      <c r="H20" s="186">
        <f>AVERAGE(H12:H18)</f>
        <v>178.82857142857142</v>
      </c>
      <c r="I20" s="120">
        <f t="shared" ref="I20:K20" si="24">AVERAGE(I12:I18)</f>
        <v>8.8285714285714256</v>
      </c>
      <c r="J20" s="124">
        <f t="shared" si="24"/>
        <v>4.7759262535650486E-2</v>
      </c>
      <c r="K20" s="120">
        <f t="shared" si="24"/>
        <v>0.25714285714285473</v>
      </c>
      <c r="L20" s="122">
        <f>AVERAGE(L12:L18)</f>
        <v>2.7825613484357733E-4</v>
      </c>
      <c r="M20" s="99">
        <f t="shared" ref="M20" si="25">AVERAGE(M12:M18)</f>
        <v>177.42857142857142</v>
      </c>
      <c r="N20" s="56">
        <f t="shared" ref="N20:X20" si="26">AVERAGE(N12:N18)</f>
        <v>177.57142857142858</v>
      </c>
      <c r="O20" s="56">
        <f t="shared" si="26"/>
        <v>178.28571428571428</v>
      </c>
      <c r="P20" s="56">
        <f t="shared" si="26"/>
        <v>179.28571428571428</v>
      </c>
      <c r="Q20" s="56">
        <f t="shared" si="26"/>
        <v>181.57142857142858</v>
      </c>
      <c r="R20" s="56" t="e">
        <f t="shared" si="26"/>
        <v>#DIV/0!</v>
      </c>
      <c r="S20" s="56" t="e">
        <f t="shared" si="26"/>
        <v>#DIV/0!</v>
      </c>
      <c r="T20" s="56" t="e">
        <f t="shared" si="26"/>
        <v>#DIV/0!</v>
      </c>
      <c r="U20" s="56" t="e">
        <f t="shared" si="26"/>
        <v>#DIV/0!</v>
      </c>
      <c r="V20" s="56" t="e">
        <f t="shared" si="26"/>
        <v>#DIV/0!</v>
      </c>
      <c r="W20" s="56" t="e">
        <f t="shared" si="26"/>
        <v>#DIV/0!</v>
      </c>
      <c r="X20" s="56" t="e">
        <f t="shared" si="26"/>
        <v>#DIV/0!</v>
      </c>
      <c r="Y20" s="56" t="e">
        <f t="shared" ref="Y20:AL20" si="27">AVERAGE(Y12:Y18)</f>
        <v>#DIV/0!</v>
      </c>
      <c r="Z20" s="56" t="e">
        <f t="shared" si="27"/>
        <v>#DIV/0!</v>
      </c>
      <c r="AA20" s="56" t="e">
        <f t="shared" si="27"/>
        <v>#DIV/0!</v>
      </c>
      <c r="AB20" s="56" t="e">
        <f t="shared" si="27"/>
        <v>#DIV/0!</v>
      </c>
      <c r="AC20" s="56" t="e">
        <f t="shared" si="27"/>
        <v>#DIV/0!</v>
      </c>
      <c r="AD20" s="56" t="e">
        <f t="shared" si="27"/>
        <v>#DIV/0!</v>
      </c>
      <c r="AE20" s="56" t="e">
        <f t="shared" si="27"/>
        <v>#DIV/0!</v>
      </c>
      <c r="AF20" s="56" t="e">
        <f t="shared" si="27"/>
        <v>#DIV/0!</v>
      </c>
      <c r="AG20" s="56" t="e">
        <f t="shared" si="27"/>
        <v>#DIV/0!</v>
      </c>
      <c r="AH20" s="56" t="e">
        <f t="shared" si="27"/>
        <v>#DIV/0!</v>
      </c>
      <c r="AI20" s="56" t="e">
        <f t="shared" si="27"/>
        <v>#DIV/0!</v>
      </c>
      <c r="AJ20" s="56" t="e">
        <f t="shared" si="27"/>
        <v>#DIV/0!</v>
      </c>
      <c r="AK20" s="56" t="e">
        <f t="shared" si="27"/>
        <v>#DIV/0!</v>
      </c>
      <c r="AL20" s="56" t="e">
        <f t="shared" si="27"/>
        <v>#DIV/0!</v>
      </c>
    </row>
    <row r="21" spans="2:38" x14ac:dyDescent="0.75">
      <c r="B21" s="82"/>
      <c r="C21" s="83"/>
      <c r="D21" s="83"/>
      <c r="E21" s="83"/>
      <c r="F21" s="84"/>
      <c r="G21" s="84"/>
      <c r="H21" s="83"/>
      <c r="I21" s="83"/>
      <c r="J21" s="94"/>
      <c r="K21" s="83"/>
      <c r="L21" s="94"/>
      <c r="M21" s="83"/>
      <c r="N21" s="83"/>
      <c r="O21" s="83"/>
      <c r="P21" s="83"/>
      <c r="Q21" s="83"/>
      <c r="R21" s="83"/>
      <c r="S21" s="83"/>
      <c r="T21" s="83"/>
      <c r="U21" s="83"/>
      <c r="V21" s="83"/>
      <c r="W21" s="83"/>
      <c r="X21" s="83"/>
      <c r="Y21" s="83"/>
      <c r="Z21" s="83"/>
      <c r="AA21" s="83"/>
      <c r="AB21" s="83"/>
      <c r="AC21" s="83"/>
      <c r="AD21" s="83"/>
      <c r="AE21" s="83"/>
      <c r="AF21" s="83"/>
      <c r="AG21" s="83"/>
      <c r="AH21" s="83"/>
      <c r="AI21" s="83"/>
      <c r="AJ21" s="83"/>
      <c r="AK21" s="83"/>
      <c r="AL21" s="83"/>
    </row>
    <row r="22" spans="2:38" ht="15.5" thickBot="1" x14ac:dyDescent="0.9">
      <c r="B22" s="82"/>
      <c r="C22" s="101" t="s">
        <v>38</v>
      </c>
      <c r="D22" s="83"/>
      <c r="E22" s="83"/>
      <c r="F22" s="84"/>
      <c r="G22" s="84"/>
      <c r="H22" s="85"/>
      <c r="I22" s="85"/>
      <c r="J22" s="85"/>
      <c r="K22" s="85"/>
      <c r="L22" s="85"/>
      <c r="M22" s="84"/>
      <c r="N22" s="85"/>
      <c r="O22" s="85"/>
      <c r="P22" s="85"/>
      <c r="Q22" s="84"/>
    </row>
    <row r="23" spans="2:38" ht="30.5" customHeight="1" thickTop="1" thickBot="1" x14ac:dyDescent="0.9">
      <c r="C23" s="143" t="s">
        <v>18</v>
      </c>
      <c r="D23" s="144"/>
      <c r="E23" s="144"/>
      <c r="F23" s="144"/>
      <c r="G23" s="187"/>
      <c r="H23" s="129" t="s">
        <v>40</v>
      </c>
      <c r="I23" s="113" t="s">
        <v>54</v>
      </c>
      <c r="J23" s="114"/>
      <c r="K23" s="112" t="s">
        <v>55</v>
      </c>
      <c r="L23" s="115"/>
      <c r="M23" s="14" t="s">
        <v>70</v>
      </c>
    </row>
    <row r="24" spans="2:38" ht="15.5" thickBot="1" x14ac:dyDescent="0.9">
      <c r="C24" s="25" t="s">
        <v>15</v>
      </c>
      <c r="D24" s="26" t="s">
        <v>16</v>
      </c>
      <c r="E24" s="27" t="s">
        <v>9</v>
      </c>
      <c r="F24" s="92" t="s">
        <v>10</v>
      </c>
      <c r="G24" s="188"/>
      <c r="H24" s="131" t="s">
        <v>53</v>
      </c>
      <c r="I24" s="102" t="s">
        <v>9</v>
      </c>
      <c r="J24" s="100" t="s">
        <v>10</v>
      </c>
      <c r="K24" s="92" t="s">
        <v>9</v>
      </c>
      <c r="L24" s="116" t="s">
        <v>10</v>
      </c>
      <c r="M24" s="26" t="s">
        <v>41</v>
      </c>
      <c r="N24" s="26" t="s">
        <v>42</v>
      </c>
      <c r="O24" s="26" t="s">
        <v>43</v>
      </c>
      <c r="P24" s="26" t="s">
        <v>44</v>
      </c>
      <c r="Q24" s="26" t="s">
        <v>45</v>
      </c>
      <c r="R24" s="26" t="s">
        <v>46</v>
      </c>
      <c r="S24" s="26" t="s">
        <v>47</v>
      </c>
      <c r="T24" s="26" t="s">
        <v>48</v>
      </c>
      <c r="U24" s="26" t="s">
        <v>49</v>
      </c>
      <c r="V24" s="26" t="s">
        <v>50</v>
      </c>
      <c r="W24" s="26" t="s">
        <v>51</v>
      </c>
      <c r="X24" s="26" t="s">
        <v>52</v>
      </c>
      <c r="Y24" s="26" t="s">
        <v>56</v>
      </c>
      <c r="Z24" s="26" t="s">
        <v>57</v>
      </c>
      <c r="AA24" s="26" t="s">
        <v>58</v>
      </c>
      <c r="AB24" s="26" t="s">
        <v>59</v>
      </c>
      <c r="AC24" s="26" t="s">
        <v>60</v>
      </c>
      <c r="AD24" s="26" t="s">
        <v>61</v>
      </c>
      <c r="AE24" s="26" t="s">
        <v>62</v>
      </c>
      <c r="AF24" s="26" t="s">
        <v>63</v>
      </c>
      <c r="AG24" s="26" t="s">
        <v>64</v>
      </c>
      <c r="AH24" s="26" t="s">
        <v>65</v>
      </c>
      <c r="AI24" s="26" t="s">
        <v>66</v>
      </c>
      <c r="AJ24" s="26" t="s">
        <v>67</v>
      </c>
      <c r="AK24" s="26" t="s">
        <v>68</v>
      </c>
      <c r="AL24" s="26" t="s">
        <v>69</v>
      </c>
    </row>
    <row r="25" spans="2:38" ht="15.5" thickBot="1" x14ac:dyDescent="0.9">
      <c r="B25" s="29" t="s">
        <v>30</v>
      </c>
      <c r="C25" s="9">
        <v>7.3</v>
      </c>
      <c r="D25" s="11">
        <v>7.5</v>
      </c>
      <c r="E25" s="35">
        <f>D25-C25</f>
        <v>0.20000000000000018</v>
      </c>
      <c r="F25" s="93">
        <f>E25/C25</f>
        <v>2.7397260273972629E-2</v>
      </c>
      <c r="G25" s="189"/>
      <c r="H25" s="135">
        <f>AVERAGE(M25:AL25)</f>
        <v>7.5980000000000008</v>
      </c>
      <c r="I25" s="145">
        <f>H25-C25</f>
        <v>0.29800000000000093</v>
      </c>
      <c r="J25" s="132">
        <f>I25/H25</f>
        <v>3.9220847591471555E-2</v>
      </c>
      <c r="K25" s="150">
        <f>H25-D25</f>
        <v>9.8000000000000753E-2</v>
      </c>
      <c r="L25" s="117">
        <f>K25/H25</f>
        <v>1.2898131087128289E-2</v>
      </c>
      <c r="M25" s="195">
        <v>7.5</v>
      </c>
      <c r="N25" s="125">
        <v>7.6</v>
      </c>
      <c r="O25" s="125">
        <v>7.86</v>
      </c>
      <c r="P25" s="125">
        <v>7.58</v>
      </c>
      <c r="Q25" s="125">
        <v>7.45</v>
      </c>
      <c r="R25" s="125" t="s">
        <v>37</v>
      </c>
      <c r="S25" s="125" t="s">
        <v>37</v>
      </c>
      <c r="T25" s="125" t="s">
        <v>37</v>
      </c>
      <c r="U25" s="125" t="s">
        <v>37</v>
      </c>
      <c r="V25" s="125" t="s">
        <v>37</v>
      </c>
      <c r="W25" s="125" t="s">
        <v>37</v>
      </c>
      <c r="X25" s="125" t="s">
        <v>37</v>
      </c>
      <c r="Y25" s="125" t="s">
        <v>37</v>
      </c>
      <c r="Z25" s="125" t="s">
        <v>37</v>
      </c>
      <c r="AA25" s="125" t="s">
        <v>37</v>
      </c>
      <c r="AB25" s="125" t="s">
        <v>37</v>
      </c>
      <c r="AC25" s="125" t="s">
        <v>37</v>
      </c>
      <c r="AD25" s="125" t="s">
        <v>37</v>
      </c>
      <c r="AE25" s="125" t="s">
        <v>37</v>
      </c>
      <c r="AF25" s="125" t="s">
        <v>37</v>
      </c>
      <c r="AG25" s="125" t="s">
        <v>37</v>
      </c>
      <c r="AH25" s="125" t="s">
        <v>37</v>
      </c>
      <c r="AI25" s="125" t="s">
        <v>37</v>
      </c>
      <c r="AJ25" s="125" t="s">
        <v>37</v>
      </c>
      <c r="AK25" s="125" t="s">
        <v>37</v>
      </c>
      <c r="AL25" s="125" t="s">
        <v>37</v>
      </c>
    </row>
    <row r="26" spans="2:38" ht="15.5" thickBot="1" x14ac:dyDescent="0.9">
      <c r="B26" s="36" t="s">
        <v>31</v>
      </c>
      <c r="C26" s="7">
        <v>8.1999999999999993</v>
      </c>
      <c r="D26" s="12">
        <v>8.35</v>
      </c>
      <c r="E26" s="42">
        <f t="shared" ref="E26:E31" si="28">D26-C26</f>
        <v>0.15000000000000036</v>
      </c>
      <c r="F26" s="94">
        <f t="shared" ref="F26:F31" si="29">E26/C26</f>
        <v>1.8292682926829312E-2</v>
      </c>
      <c r="G26" s="190"/>
      <c r="H26" s="136">
        <f t="shared" ref="H26:H31" si="30">AVERAGE(M26:AL26)</f>
        <v>8.4499999999999993</v>
      </c>
      <c r="I26" s="146">
        <f>H26-C26</f>
        <v>0.25</v>
      </c>
      <c r="J26" s="133">
        <f t="shared" ref="J26:J31" si="31">I26/H26</f>
        <v>2.9585798816568049E-2</v>
      </c>
      <c r="K26" s="151">
        <f>H26-D26</f>
        <v>9.9999999999999645E-2</v>
      </c>
      <c r="L26" s="118">
        <f t="shared" ref="L26:L31" si="32">K26/H26</f>
        <v>1.1834319526627177E-2</v>
      </c>
      <c r="M26" s="196">
        <v>8.56</v>
      </c>
      <c r="N26" s="126">
        <v>8.35</v>
      </c>
      <c r="O26" s="126">
        <v>8.65</v>
      </c>
      <c r="P26" s="126">
        <v>8.49</v>
      </c>
      <c r="Q26" s="126">
        <v>8.1999999999999993</v>
      </c>
      <c r="R26" s="126" t="s">
        <v>37</v>
      </c>
      <c r="S26" s="126" t="s">
        <v>37</v>
      </c>
      <c r="T26" s="126" t="s">
        <v>37</v>
      </c>
      <c r="U26" s="126" t="s">
        <v>37</v>
      </c>
      <c r="V26" s="126" t="s">
        <v>37</v>
      </c>
      <c r="W26" s="126" t="s">
        <v>37</v>
      </c>
      <c r="X26" s="126" t="s">
        <v>37</v>
      </c>
      <c r="Y26" s="126" t="s">
        <v>37</v>
      </c>
      <c r="Z26" s="126" t="s">
        <v>37</v>
      </c>
      <c r="AA26" s="126" t="s">
        <v>37</v>
      </c>
      <c r="AB26" s="126" t="s">
        <v>37</v>
      </c>
      <c r="AC26" s="126" t="s">
        <v>37</v>
      </c>
      <c r="AD26" s="126" t="s">
        <v>37</v>
      </c>
      <c r="AE26" s="126" t="s">
        <v>37</v>
      </c>
      <c r="AF26" s="126" t="s">
        <v>37</v>
      </c>
      <c r="AG26" s="126" t="s">
        <v>37</v>
      </c>
      <c r="AH26" s="126" t="s">
        <v>37</v>
      </c>
      <c r="AI26" s="126" t="s">
        <v>37</v>
      </c>
      <c r="AJ26" s="126" t="s">
        <v>37</v>
      </c>
      <c r="AK26" s="126" t="s">
        <v>37</v>
      </c>
      <c r="AL26" s="126" t="s">
        <v>37</v>
      </c>
    </row>
    <row r="27" spans="2:38" ht="15.5" thickBot="1" x14ac:dyDescent="0.9">
      <c r="B27" s="36" t="s">
        <v>32</v>
      </c>
      <c r="C27" s="7">
        <v>7.7</v>
      </c>
      <c r="D27" s="12">
        <v>7.8</v>
      </c>
      <c r="E27" s="42">
        <f t="shared" si="28"/>
        <v>9.9999999999999645E-2</v>
      </c>
      <c r="F27" s="94">
        <f t="shared" si="29"/>
        <v>1.2987012987012941E-2</v>
      </c>
      <c r="G27" s="190"/>
      <c r="H27" s="136">
        <f t="shared" si="30"/>
        <v>7.8140000000000001</v>
      </c>
      <c r="I27" s="146">
        <f>H27-C27</f>
        <v>0.11399999999999988</v>
      </c>
      <c r="J27" s="133">
        <f t="shared" si="31"/>
        <v>1.4589198873816211E-2</v>
      </c>
      <c r="K27" s="151">
        <f>H27-D27</f>
        <v>1.4000000000000234E-2</v>
      </c>
      <c r="L27" s="118">
        <f t="shared" si="32"/>
        <v>1.7916560020476368E-3</v>
      </c>
      <c r="M27" s="196">
        <v>7.81</v>
      </c>
      <c r="N27" s="126">
        <v>7.77</v>
      </c>
      <c r="O27" s="126">
        <v>7.85</v>
      </c>
      <c r="P27" s="126">
        <v>7.89</v>
      </c>
      <c r="Q27" s="126">
        <v>7.75</v>
      </c>
      <c r="R27" s="126" t="s">
        <v>37</v>
      </c>
      <c r="S27" s="126" t="s">
        <v>37</v>
      </c>
      <c r="T27" s="126" t="s">
        <v>37</v>
      </c>
      <c r="U27" s="126" t="s">
        <v>37</v>
      </c>
      <c r="V27" s="126" t="s">
        <v>37</v>
      </c>
      <c r="W27" s="126" t="s">
        <v>37</v>
      </c>
      <c r="X27" s="126" t="s">
        <v>37</v>
      </c>
      <c r="Y27" s="126" t="s">
        <v>37</v>
      </c>
      <c r="Z27" s="126" t="s">
        <v>37</v>
      </c>
      <c r="AA27" s="126" t="s">
        <v>37</v>
      </c>
      <c r="AB27" s="126" t="s">
        <v>37</v>
      </c>
      <c r="AC27" s="126" t="s">
        <v>37</v>
      </c>
      <c r="AD27" s="126" t="s">
        <v>37</v>
      </c>
      <c r="AE27" s="126" t="s">
        <v>37</v>
      </c>
      <c r="AF27" s="126" t="s">
        <v>37</v>
      </c>
      <c r="AG27" s="126" t="s">
        <v>37</v>
      </c>
      <c r="AH27" s="126" t="s">
        <v>37</v>
      </c>
      <c r="AI27" s="126" t="s">
        <v>37</v>
      </c>
      <c r="AJ27" s="126" t="s">
        <v>37</v>
      </c>
      <c r="AK27" s="126" t="s">
        <v>37</v>
      </c>
      <c r="AL27" s="126" t="s">
        <v>37</v>
      </c>
    </row>
    <row r="28" spans="2:38" ht="15.5" thickBot="1" x14ac:dyDescent="0.9">
      <c r="B28" s="36" t="s">
        <v>33</v>
      </c>
      <c r="C28" s="7">
        <v>8.0500000000000007</v>
      </c>
      <c r="D28" s="12">
        <v>8.1999999999999993</v>
      </c>
      <c r="E28" s="42">
        <f t="shared" si="28"/>
        <v>0.14999999999999858</v>
      </c>
      <c r="F28" s="94">
        <f t="shared" si="29"/>
        <v>1.8633540372670631E-2</v>
      </c>
      <c r="G28" s="190"/>
      <c r="H28" s="136">
        <f t="shared" si="30"/>
        <v>8.129999999999999</v>
      </c>
      <c r="I28" s="146">
        <f>H28-C28</f>
        <v>7.9999999999998295E-2</v>
      </c>
      <c r="J28" s="133">
        <f t="shared" si="31"/>
        <v>9.840098400983802E-3</v>
      </c>
      <c r="K28" s="151">
        <f>H28-D28</f>
        <v>-7.0000000000000284E-2</v>
      </c>
      <c r="L28" s="118">
        <f t="shared" si="32"/>
        <v>-8.6100861008610446E-3</v>
      </c>
      <c r="M28" s="196">
        <v>8.15</v>
      </c>
      <c r="N28" s="126">
        <v>8.2100000000000009</v>
      </c>
      <c r="O28" s="126">
        <v>8.19</v>
      </c>
      <c r="P28" s="126">
        <v>8.01</v>
      </c>
      <c r="Q28" s="126">
        <v>8.09</v>
      </c>
      <c r="R28" s="126" t="s">
        <v>37</v>
      </c>
      <c r="S28" s="126" t="s">
        <v>37</v>
      </c>
      <c r="T28" s="126" t="s">
        <v>37</v>
      </c>
      <c r="U28" s="126" t="s">
        <v>37</v>
      </c>
      <c r="V28" s="126" t="s">
        <v>37</v>
      </c>
      <c r="W28" s="126" t="s">
        <v>37</v>
      </c>
      <c r="X28" s="126" t="s">
        <v>37</v>
      </c>
      <c r="Y28" s="126" t="s">
        <v>37</v>
      </c>
      <c r="Z28" s="126" t="s">
        <v>37</v>
      </c>
      <c r="AA28" s="126" t="s">
        <v>37</v>
      </c>
      <c r="AB28" s="126" t="s">
        <v>37</v>
      </c>
      <c r="AC28" s="126" t="s">
        <v>37</v>
      </c>
      <c r="AD28" s="126" t="s">
        <v>37</v>
      </c>
      <c r="AE28" s="126" t="s">
        <v>37</v>
      </c>
      <c r="AF28" s="126" t="s">
        <v>37</v>
      </c>
      <c r="AG28" s="126" t="s">
        <v>37</v>
      </c>
      <c r="AH28" s="126" t="s">
        <v>37</v>
      </c>
      <c r="AI28" s="126" t="s">
        <v>37</v>
      </c>
      <c r="AJ28" s="126" t="s">
        <v>37</v>
      </c>
      <c r="AK28" s="126" t="s">
        <v>37</v>
      </c>
      <c r="AL28" s="126" t="s">
        <v>37</v>
      </c>
    </row>
    <row r="29" spans="2:38" ht="15.5" thickBot="1" x14ac:dyDescent="0.9">
      <c r="B29" s="36" t="s">
        <v>34</v>
      </c>
      <c r="C29" s="7">
        <v>8.1</v>
      </c>
      <c r="D29" s="12">
        <v>8.1999999999999993</v>
      </c>
      <c r="E29" s="42">
        <f t="shared" si="28"/>
        <v>9.9999999999999645E-2</v>
      </c>
      <c r="F29" s="94">
        <f t="shared" si="29"/>
        <v>1.2345679012345635E-2</v>
      </c>
      <c r="G29" s="190"/>
      <c r="H29" s="136">
        <f t="shared" si="30"/>
        <v>8.2319999999999993</v>
      </c>
      <c r="I29" s="146">
        <f>H29-C29</f>
        <v>0.13199999999999967</v>
      </c>
      <c r="J29" s="133">
        <f t="shared" si="31"/>
        <v>1.6034985422740487E-2</v>
      </c>
      <c r="K29" s="151">
        <f>H29-D29</f>
        <v>3.2000000000000028E-2</v>
      </c>
      <c r="L29" s="118">
        <f t="shared" si="32"/>
        <v>3.8872691933916461E-3</v>
      </c>
      <c r="M29" s="196">
        <v>8.15</v>
      </c>
      <c r="N29" s="126">
        <v>8.2100000000000009</v>
      </c>
      <c r="O29" s="126">
        <v>8.19</v>
      </c>
      <c r="P29" s="126">
        <v>8.25</v>
      </c>
      <c r="Q29" s="126">
        <v>8.36</v>
      </c>
      <c r="R29" s="126" t="s">
        <v>37</v>
      </c>
      <c r="S29" s="126" t="s">
        <v>37</v>
      </c>
      <c r="T29" s="126" t="s">
        <v>37</v>
      </c>
      <c r="U29" s="126" t="s">
        <v>37</v>
      </c>
      <c r="V29" s="126" t="s">
        <v>37</v>
      </c>
      <c r="W29" s="126" t="s">
        <v>37</v>
      </c>
      <c r="X29" s="126" t="s">
        <v>37</v>
      </c>
      <c r="Y29" s="126" t="s">
        <v>37</v>
      </c>
      <c r="Z29" s="126" t="s">
        <v>37</v>
      </c>
      <c r="AA29" s="126" t="s">
        <v>37</v>
      </c>
      <c r="AB29" s="126" t="s">
        <v>37</v>
      </c>
      <c r="AC29" s="126" t="s">
        <v>37</v>
      </c>
      <c r="AD29" s="126" t="s">
        <v>37</v>
      </c>
      <c r="AE29" s="126" t="s">
        <v>37</v>
      </c>
      <c r="AF29" s="126" t="s">
        <v>37</v>
      </c>
      <c r="AG29" s="126" t="s">
        <v>37</v>
      </c>
      <c r="AH29" s="126" t="s">
        <v>37</v>
      </c>
      <c r="AI29" s="126" t="s">
        <v>37</v>
      </c>
      <c r="AJ29" s="126" t="s">
        <v>37</v>
      </c>
      <c r="AK29" s="126" t="s">
        <v>37</v>
      </c>
      <c r="AL29" s="126" t="s">
        <v>37</v>
      </c>
    </row>
    <row r="30" spans="2:38" ht="15.5" thickBot="1" x14ac:dyDescent="0.9">
      <c r="B30" s="36" t="s">
        <v>35</v>
      </c>
      <c r="C30" s="7">
        <v>9.5</v>
      </c>
      <c r="D30" s="12">
        <v>10</v>
      </c>
      <c r="E30" s="42">
        <f t="shared" si="28"/>
        <v>0.5</v>
      </c>
      <c r="F30" s="94">
        <f t="shared" si="29"/>
        <v>5.2631578947368418E-2</v>
      </c>
      <c r="G30" s="190"/>
      <c r="H30" s="136">
        <f t="shared" si="30"/>
        <v>10.059999999999999</v>
      </c>
      <c r="I30" s="146">
        <f>H30-C30</f>
        <v>0.55999999999999872</v>
      </c>
      <c r="J30" s="133">
        <f t="shared" si="31"/>
        <v>5.5666003976143019E-2</v>
      </c>
      <c r="K30" s="151">
        <f>H30-D30</f>
        <v>5.9999999999998721E-2</v>
      </c>
      <c r="L30" s="118">
        <f t="shared" si="32"/>
        <v>5.9642147117294963E-3</v>
      </c>
      <c r="M30" s="196">
        <v>10.25</v>
      </c>
      <c r="N30" s="126">
        <v>10.15</v>
      </c>
      <c r="O30" s="126">
        <v>10.050000000000001</v>
      </c>
      <c r="P30" s="126">
        <v>9.98</v>
      </c>
      <c r="Q30" s="126">
        <v>9.8699999999999992</v>
      </c>
      <c r="R30" s="126" t="s">
        <v>37</v>
      </c>
      <c r="S30" s="126" t="s">
        <v>37</v>
      </c>
      <c r="T30" s="126" t="s">
        <v>37</v>
      </c>
      <c r="U30" s="126" t="s">
        <v>37</v>
      </c>
      <c r="V30" s="126" t="s">
        <v>37</v>
      </c>
      <c r="W30" s="126" t="s">
        <v>37</v>
      </c>
      <c r="X30" s="126" t="s">
        <v>37</v>
      </c>
      <c r="Y30" s="126" t="s">
        <v>37</v>
      </c>
      <c r="Z30" s="126" t="s">
        <v>37</v>
      </c>
      <c r="AA30" s="126" t="s">
        <v>37</v>
      </c>
      <c r="AB30" s="126" t="s">
        <v>37</v>
      </c>
      <c r="AC30" s="126" t="s">
        <v>37</v>
      </c>
      <c r="AD30" s="126" t="s">
        <v>37</v>
      </c>
      <c r="AE30" s="126" t="s">
        <v>37</v>
      </c>
      <c r="AF30" s="126" t="s">
        <v>37</v>
      </c>
      <c r="AG30" s="126" t="s">
        <v>37</v>
      </c>
      <c r="AH30" s="126" t="s">
        <v>37</v>
      </c>
      <c r="AI30" s="126" t="s">
        <v>37</v>
      </c>
      <c r="AJ30" s="126" t="s">
        <v>37</v>
      </c>
      <c r="AK30" s="126" t="s">
        <v>37</v>
      </c>
      <c r="AL30" s="126" t="s">
        <v>37</v>
      </c>
    </row>
    <row r="31" spans="2:38" ht="15.5" thickBot="1" x14ac:dyDescent="0.9">
      <c r="B31" s="43" t="s">
        <v>36</v>
      </c>
      <c r="C31" s="8">
        <v>9.8000000000000007</v>
      </c>
      <c r="D31" s="10">
        <v>10</v>
      </c>
      <c r="E31" s="48">
        <f t="shared" si="28"/>
        <v>0.19999999999999929</v>
      </c>
      <c r="F31" s="95">
        <f t="shared" si="29"/>
        <v>2.0408163265306048E-2</v>
      </c>
      <c r="G31" s="190"/>
      <c r="H31" s="137">
        <f t="shared" si="30"/>
        <v>10.030000000000001</v>
      </c>
      <c r="I31" s="147">
        <f>H31-C31</f>
        <v>0.23000000000000043</v>
      </c>
      <c r="J31" s="134">
        <f t="shared" si="31"/>
        <v>2.2931206380857466E-2</v>
      </c>
      <c r="K31" s="128">
        <f>H31-D31</f>
        <v>3.0000000000001137E-2</v>
      </c>
      <c r="L31" s="119">
        <f t="shared" si="32"/>
        <v>2.9910269192423861E-3</v>
      </c>
      <c r="M31" s="197">
        <v>10.07</v>
      </c>
      <c r="N31" s="127">
        <v>10.029999999999999</v>
      </c>
      <c r="O31" s="127">
        <v>9.85</v>
      </c>
      <c r="P31" s="127">
        <v>9.9499999999999993</v>
      </c>
      <c r="Q31" s="127">
        <v>10.25</v>
      </c>
      <c r="R31" s="127" t="s">
        <v>37</v>
      </c>
      <c r="S31" s="127" t="s">
        <v>37</v>
      </c>
      <c r="T31" s="127" t="s">
        <v>37</v>
      </c>
      <c r="U31" s="127" t="s">
        <v>37</v>
      </c>
      <c r="V31" s="126" t="s">
        <v>37</v>
      </c>
      <c r="W31" s="126" t="s">
        <v>37</v>
      </c>
      <c r="X31" s="126" t="s">
        <v>37</v>
      </c>
      <c r="Y31" s="126" t="s">
        <v>37</v>
      </c>
      <c r="Z31" s="126" t="s">
        <v>37</v>
      </c>
      <c r="AA31" s="126" t="s">
        <v>37</v>
      </c>
      <c r="AB31" s="126" t="s">
        <v>37</v>
      </c>
      <c r="AC31" s="126" t="s">
        <v>37</v>
      </c>
      <c r="AD31" s="126" t="s">
        <v>37</v>
      </c>
      <c r="AE31" s="126" t="s">
        <v>37</v>
      </c>
      <c r="AF31" s="127" t="s">
        <v>37</v>
      </c>
      <c r="AG31" s="127" t="s">
        <v>37</v>
      </c>
      <c r="AH31" s="127" t="s">
        <v>37</v>
      </c>
      <c r="AI31" s="127" t="s">
        <v>37</v>
      </c>
      <c r="AJ31" s="127" t="s">
        <v>37</v>
      </c>
      <c r="AK31" s="127" t="s">
        <v>37</v>
      </c>
      <c r="AL31" s="127" t="s">
        <v>37</v>
      </c>
    </row>
    <row r="32" spans="2:38" ht="15.5" thickBot="1" x14ac:dyDescent="0.9">
      <c r="B32" s="49" t="s">
        <v>7</v>
      </c>
      <c r="C32" s="52">
        <f>SUM(C25:C31)</f>
        <v>58.650000000000006</v>
      </c>
      <c r="D32" s="52">
        <f>SUM(D25:D31)</f>
        <v>60.05</v>
      </c>
      <c r="E32" s="52">
        <f>SUM(E25:E31)</f>
        <v>1.3999999999999977</v>
      </c>
      <c r="F32" s="96"/>
      <c r="G32" s="191"/>
      <c r="H32" s="138">
        <f>SUM(H25:H31)</f>
        <v>60.314000000000007</v>
      </c>
      <c r="I32" s="148">
        <f t="shared" ref="I32" si="33">SUM(I25:I31)</f>
        <v>1.6639999999999979</v>
      </c>
      <c r="J32" s="123"/>
      <c r="K32" s="148">
        <f t="shared" ref="K32" si="34">SUM(K25:K31)</f>
        <v>0.26400000000000023</v>
      </c>
      <c r="L32" s="121"/>
      <c r="M32" s="53">
        <f>SUM(M25:M31)</f>
        <v>60.49</v>
      </c>
      <c r="N32" s="54">
        <f t="shared" ref="N32" si="35">SUM(N25:N31)</f>
        <v>60.32</v>
      </c>
      <c r="O32" s="54">
        <f t="shared" ref="O32" si="36">SUM(O25:O31)</f>
        <v>60.639999999999993</v>
      </c>
      <c r="P32" s="54">
        <f t="shared" ref="P32" si="37">SUM(P25:P31)</f>
        <v>60.150000000000006</v>
      </c>
      <c r="Q32" s="54">
        <f t="shared" ref="Q32" si="38">SUM(Q25:Q31)</f>
        <v>59.969999999999992</v>
      </c>
      <c r="R32" s="54">
        <f t="shared" ref="R32" si="39">SUM(R25:R31)</f>
        <v>0</v>
      </c>
      <c r="S32" s="54">
        <f t="shared" ref="S32" si="40">SUM(S25:S31)</f>
        <v>0</v>
      </c>
      <c r="T32" s="54">
        <f t="shared" ref="T32" si="41">SUM(T25:T31)</f>
        <v>0</v>
      </c>
      <c r="U32" s="54">
        <f t="shared" ref="U32" si="42">SUM(U25:U31)</f>
        <v>0</v>
      </c>
      <c r="V32" s="54">
        <f t="shared" ref="V32" si="43">SUM(V25:V31)</f>
        <v>0</v>
      </c>
      <c r="W32" s="54">
        <f t="shared" ref="W32" si="44">SUM(W25:W31)</f>
        <v>0</v>
      </c>
      <c r="X32" s="54">
        <f t="shared" ref="X32" si="45">SUM(X25:X31)</f>
        <v>0</v>
      </c>
      <c r="Y32" s="54">
        <f t="shared" ref="Y32" si="46">SUM(Y25:Y31)</f>
        <v>0</v>
      </c>
      <c r="Z32" s="54">
        <f t="shared" ref="Z32" si="47">SUM(Z25:Z31)</f>
        <v>0</v>
      </c>
      <c r="AA32" s="54">
        <f t="shared" ref="AA32" si="48">SUM(AA25:AA31)</f>
        <v>0</v>
      </c>
      <c r="AB32" s="54">
        <f t="shared" ref="AB32" si="49">SUM(AB25:AB31)</f>
        <v>0</v>
      </c>
      <c r="AC32" s="54">
        <f t="shared" ref="AC32" si="50">SUM(AC25:AC31)</f>
        <v>0</v>
      </c>
      <c r="AD32" s="54">
        <f t="shared" ref="AD32" si="51">SUM(AD25:AD31)</f>
        <v>0</v>
      </c>
      <c r="AE32" s="54">
        <f t="shared" ref="AE32" si="52">SUM(AE25:AE31)</f>
        <v>0</v>
      </c>
      <c r="AF32" s="54">
        <f t="shared" ref="AF32" si="53">SUM(AF25:AF31)</f>
        <v>0</v>
      </c>
      <c r="AG32" s="54">
        <f t="shared" ref="AG32" si="54">SUM(AG25:AG31)</f>
        <v>0</v>
      </c>
      <c r="AH32" s="54">
        <f t="shared" ref="AH32" si="55">SUM(AH25:AH31)</f>
        <v>0</v>
      </c>
      <c r="AI32" s="54">
        <f t="shared" ref="AI32" si="56">SUM(AI25:AI31)</f>
        <v>0</v>
      </c>
      <c r="AJ32" s="54">
        <f t="shared" ref="AJ32" si="57">SUM(AJ25:AJ31)</f>
        <v>0</v>
      </c>
      <c r="AK32" s="54">
        <f t="shared" ref="AK32" si="58">SUM(AK25:AK31)</f>
        <v>0</v>
      </c>
      <c r="AL32" s="54">
        <f t="shared" ref="AL32" si="59">SUM(AL25:AL31)</f>
        <v>0</v>
      </c>
    </row>
    <row r="33" spans="2:38" ht="15.5" thickBot="1" x14ac:dyDescent="0.9">
      <c r="B33" s="55" t="s">
        <v>8</v>
      </c>
      <c r="C33" s="58">
        <f t="shared" ref="C33:F33" si="60">AVERAGE(C25:C31)</f>
        <v>8.3785714285714299</v>
      </c>
      <c r="D33" s="58">
        <f t="shared" si="60"/>
        <v>8.5785714285714274</v>
      </c>
      <c r="E33" s="58">
        <f t="shared" si="60"/>
        <v>0.19999999999999968</v>
      </c>
      <c r="F33" s="97">
        <f t="shared" si="60"/>
        <v>2.3242273969357945E-2</v>
      </c>
      <c r="G33" s="191"/>
      <c r="H33" s="139">
        <f>AVERAGE(H25:H31)</f>
        <v>8.6162857142857145</v>
      </c>
      <c r="I33" s="149">
        <f t="shared" ref="I33:K33" si="61">AVERAGE(I25:I31)</f>
        <v>0.23771428571428541</v>
      </c>
      <c r="J33" s="124">
        <f t="shared" si="61"/>
        <v>2.6838305637511516E-2</v>
      </c>
      <c r="K33" s="149">
        <f t="shared" si="61"/>
        <v>3.7714285714285749E-2</v>
      </c>
      <c r="L33" s="122">
        <f>AVERAGE(L25:L31)</f>
        <v>4.3937901913293697E-3</v>
      </c>
      <c r="M33" s="128">
        <f t="shared" ref="M33:AL33" si="62">AVERAGE(M25:M31)</f>
        <v>8.6414285714285715</v>
      </c>
      <c r="N33" s="48">
        <f t="shared" si="62"/>
        <v>8.6171428571428574</v>
      </c>
      <c r="O33" s="48">
        <f t="shared" si="62"/>
        <v>8.6628571428571419</v>
      </c>
      <c r="P33" s="48">
        <f t="shared" si="62"/>
        <v>8.5928571428571434</v>
      </c>
      <c r="Q33" s="48">
        <f t="shared" si="62"/>
        <v>8.5671428571428567</v>
      </c>
      <c r="R33" s="48" t="e">
        <f t="shared" si="62"/>
        <v>#DIV/0!</v>
      </c>
      <c r="S33" s="48" t="e">
        <f t="shared" si="62"/>
        <v>#DIV/0!</v>
      </c>
      <c r="T33" s="48" t="e">
        <f t="shared" si="62"/>
        <v>#DIV/0!</v>
      </c>
      <c r="U33" s="48" t="e">
        <f t="shared" si="62"/>
        <v>#DIV/0!</v>
      </c>
      <c r="V33" s="48" t="e">
        <f t="shared" si="62"/>
        <v>#DIV/0!</v>
      </c>
      <c r="W33" s="48" t="e">
        <f t="shared" si="62"/>
        <v>#DIV/0!</v>
      </c>
      <c r="X33" s="48" t="e">
        <f t="shared" si="62"/>
        <v>#DIV/0!</v>
      </c>
      <c r="Y33" s="48" t="e">
        <f t="shared" si="62"/>
        <v>#DIV/0!</v>
      </c>
      <c r="Z33" s="48" t="e">
        <f t="shared" si="62"/>
        <v>#DIV/0!</v>
      </c>
      <c r="AA33" s="48" t="e">
        <f t="shared" si="62"/>
        <v>#DIV/0!</v>
      </c>
      <c r="AB33" s="48" t="e">
        <f t="shared" si="62"/>
        <v>#DIV/0!</v>
      </c>
      <c r="AC33" s="48" t="e">
        <f t="shared" si="62"/>
        <v>#DIV/0!</v>
      </c>
      <c r="AD33" s="48" t="e">
        <f t="shared" si="62"/>
        <v>#DIV/0!</v>
      </c>
      <c r="AE33" s="48" t="e">
        <f t="shared" si="62"/>
        <v>#DIV/0!</v>
      </c>
      <c r="AF33" s="48" t="e">
        <f t="shared" si="62"/>
        <v>#DIV/0!</v>
      </c>
      <c r="AG33" s="48" t="e">
        <f t="shared" si="62"/>
        <v>#DIV/0!</v>
      </c>
      <c r="AH33" s="48" t="e">
        <f t="shared" si="62"/>
        <v>#DIV/0!</v>
      </c>
      <c r="AI33" s="48" t="e">
        <f t="shared" si="62"/>
        <v>#DIV/0!</v>
      </c>
      <c r="AJ33" s="48" t="e">
        <f t="shared" si="62"/>
        <v>#DIV/0!</v>
      </c>
      <c r="AK33" s="48" t="e">
        <f t="shared" si="62"/>
        <v>#DIV/0!</v>
      </c>
      <c r="AL33" s="48" t="e">
        <f t="shared" si="62"/>
        <v>#DIV/0!</v>
      </c>
    </row>
    <row r="34" spans="2:38" ht="15.5" thickBot="1" x14ac:dyDescent="0.9"/>
    <row r="35" spans="2:38" ht="30.5" customHeight="1" thickTop="1" thickBot="1" x14ac:dyDescent="0.9">
      <c r="C35" s="143" t="s">
        <v>71</v>
      </c>
      <c r="D35" s="144"/>
      <c r="E35" s="144"/>
      <c r="F35" s="144"/>
      <c r="G35" s="187"/>
      <c r="H35" s="129" t="s">
        <v>40</v>
      </c>
      <c r="I35" s="113" t="s">
        <v>54</v>
      </c>
      <c r="J35" s="114"/>
      <c r="K35" s="112" t="s">
        <v>55</v>
      </c>
      <c r="L35" s="115"/>
    </row>
    <row r="36" spans="2:38" ht="15.5" thickBot="1" x14ac:dyDescent="0.9">
      <c r="C36" s="25" t="s">
        <v>15</v>
      </c>
      <c r="D36" s="26" t="s">
        <v>16</v>
      </c>
      <c r="E36" s="27" t="s">
        <v>9</v>
      </c>
      <c r="F36" s="28" t="s">
        <v>10</v>
      </c>
      <c r="G36" s="188"/>
      <c r="H36" s="131" t="s">
        <v>53</v>
      </c>
      <c r="I36" s="102" t="s">
        <v>9</v>
      </c>
      <c r="J36" s="100" t="s">
        <v>10</v>
      </c>
      <c r="K36" s="92" t="s">
        <v>9</v>
      </c>
      <c r="L36" s="116" t="s">
        <v>10</v>
      </c>
    </row>
    <row r="37" spans="2:38" ht="15.5" thickBot="1" x14ac:dyDescent="0.9">
      <c r="B37" s="29" t="s">
        <v>30</v>
      </c>
      <c r="C37" s="34">
        <f>C25*C12</f>
        <v>1095</v>
      </c>
      <c r="D37" s="34">
        <f>D25*D12</f>
        <v>1200</v>
      </c>
      <c r="E37" s="33">
        <f>D37-C37</f>
        <v>105</v>
      </c>
      <c r="F37" s="32">
        <f>E37/C37</f>
        <v>9.5890410958904104E-2</v>
      </c>
      <c r="G37" s="189"/>
      <c r="H37" s="135">
        <f>H25*H12</f>
        <v>1154.8960000000002</v>
      </c>
      <c r="I37" s="145">
        <f>H37-C37</f>
        <v>59.896000000000186</v>
      </c>
      <c r="J37" s="132">
        <f>I37/H37</f>
        <v>5.186267854421539E-2</v>
      </c>
      <c r="K37" s="150">
        <f>H37-D37</f>
        <v>-45.103999999999814</v>
      </c>
      <c r="L37" s="117">
        <f>K37/H37</f>
        <v>-3.905459885565437E-2</v>
      </c>
    </row>
    <row r="38" spans="2:38" ht="15.5" thickBot="1" x14ac:dyDescent="0.9">
      <c r="B38" s="36" t="s">
        <v>31</v>
      </c>
      <c r="C38" s="41">
        <f>C26*C13</f>
        <v>1352.9999999999998</v>
      </c>
      <c r="D38" s="41">
        <f>D26*D13</f>
        <v>1419.5</v>
      </c>
      <c r="E38" s="40">
        <f t="shared" ref="E38:E43" si="63">D38-C38</f>
        <v>66.500000000000227</v>
      </c>
      <c r="F38" s="39">
        <f t="shared" ref="F38:F43" si="64">E38/C38</f>
        <v>4.9150036954915183E-2</v>
      </c>
      <c r="G38" s="190"/>
      <c r="H38" s="136">
        <f>H26*H13</f>
        <v>1463.5399999999997</v>
      </c>
      <c r="I38" s="146">
        <f>H38-C38</f>
        <v>110.53999999999996</v>
      </c>
      <c r="J38" s="133">
        <f t="shared" ref="J38:J43" si="65">I38/H38</f>
        <v>7.5529196332180859E-2</v>
      </c>
      <c r="K38" s="151">
        <f>H38-D38</f>
        <v>44.039999999999736</v>
      </c>
      <c r="L38" s="118">
        <f t="shared" ref="L38:L43" si="66">K38/H38</f>
        <v>3.0091422168167421E-2</v>
      </c>
    </row>
    <row r="39" spans="2:38" ht="15.5" thickBot="1" x14ac:dyDescent="0.9">
      <c r="B39" s="36" t="s">
        <v>32</v>
      </c>
      <c r="C39" s="41">
        <f>C27*C14</f>
        <v>1232</v>
      </c>
      <c r="D39" s="41">
        <f>D27*D14</f>
        <v>1326</v>
      </c>
      <c r="E39" s="40">
        <f t="shared" si="63"/>
        <v>94</v>
      </c>
      <c r="F39" s="39">
        <f t="shared" si="64"/>
        <v>7.6298701298701296E-2</v>
      </c>
      <c r="G39" s="190"/>
      <c r="H39" s="136">
        <f>H27*H14</f>
        <v>1359.636</v>
      </c>
      <c r="I39" s="146">
        <f>H39-C39</f>
        <v>127.63599999999997</v>
      </c>
      <c r="J39" s="133">
        <f t="shared" si="65"/>
        <v>9.3875125401210305E-2</v>
      </c>
      <c r="K39" s="151">
        <f>H39-D39</f>
        <v>33.635999999999967</v>
      </c>
      <c r="L39" s="118">
        <f t="shared" si="66"/>
        <v>2.4738974254874074E-2</v>
      </c>
    </row>
    <row r="40" spans="2:38" ht="15.5" thickBot="1" x14ac:dyDescent="0.9">
      <c r="B40" s="36" t="s">
        <v>33</v>
      </c>
      <c r="C40" s="41">
        <f>C28*C15</f>
        <v>1408.7500000000002</v>
      </c>
      <c r="D40" s="41">
        <f>D28*D15</f>
        <v>1475.9999999999998</v>
      </c>
      <c r="E40" s="40">
        <f t="shared" si="63"/>
        <v>67.249999999999545</v>
      </c>
      <c r="F40" s="39">
        <f t="shared" si="64"/>
        <v>4.7737355811889641E-2</v>
      </c>
      <c r="G40" s="190"/>
      <c r="H40" s="136">
        <f>H28*H15</f>
        <v>1479.6599999999999</v>
      </c>
      <c r="I40" s="146">
        <f>H40-C40</f>
        <v>70.909999999999627</v>
      </c>
      <c r="J40" s="133">
        <f t="shared" si="65"/>
        <v>4.7923171539407457E-2</v>
      </c>
      <c r="K40" s="151">
        <f>H40-D40</f>
        <v>3.6600000000000819</v>
      </c>
      <c r="L40" s="118">
        <f t="shared" si="66"/>
        <v>2.4735412189287286E-3</v>
      </c>
    </row>
    <row r="41" spans="2:38" ht="15.5" thickBot="1" x14ac:dyDescent="0.9">
      <c r="B41" s="36" t="s">
        <v>34</v>
      </c>
      <c r="C41" s="41">
        <f>C29*C16</f>
        <v>1255.5</v>
      </c>
      <c r="D41" s="41">
        <f>D29*D16</f>
        <v>1312</v>
      </c>
      <c r="E41" s="40">
        <f t="shared" si="63"/>
        <v>56.5</v>
      </c>
      <c r="F41" s="39">
        <f t="shared" si="64"/>
        <v>4.5001991238550379E-2</v>
      </c>
      <c r="G41" s="190"/>
      <c r="H41" s="136">
        <f>H29*H16</f>
        <v>1317.12</v>
      </c>
      <c r="I41" s="146">
        <f>H41-C41</f>
        <v>61.619999999999891</v>
      </c>
      <c r="J41" s="133">
        <f t="shared" si="65"/>
        <v>4.6783892128279804E-2</v>
      </c>
      <c r="K41" s="151">
        <f>H41-D41</f>
        <v>5.1199999999998909</v>
      </c>
      <c r="L41" s="118">
        <f t="shared" si="66"/>
        <v>3.8872691933915598E-3</v>
      </c>
    </row>
    <row r="42" spans="2:38" ht="15.5" thickBot="1" x14ac:dyDescent="0.9">
      <c r="B42" s="36" t="s">
        <v>35</v>
      </c>
      <c r="C42" s="41">
        <f>C30*C17</f>
        <v>1900</v>
      </c>
      <c r="D42" s="41">
        <f>D30*D17</f>
        <v>2100</v>
      </c>
      <c r="E42" s="40">
        <f t="shared" si="63"/>
        <v>200</v>
      </c>
      <c r="F42" s="39">
        <f t="shared" si="64"/>
        <v>0.10526315789473684</v>
      </c>
      <c r="G42" s="190"/>
      <c r="H42" s="136">
        <f>H30*H17</f>
        <v>2042.1799999999998</v>
      </c>
      <c r="I42" s="146">
        <f>H42-C42</f>
        <v>142.17999999999984</v>
      </c>
      <c r="J42" s="133">
        <f t="shared" si="65"/>
        <v>6.9621678794229619E-2</v>
      </c>
      <c r="K42" s="151">
        <f>H42-D42</f>
        <v>-57.820000000000164</v>
      </c>
      <c r="L42" s="118">
        <f t="shared" si="66"/>
        <v>-2.8312881332693576E-2</v>
      </c>
    </row>
    <row r="43" spans="2:38" ht="15.5" thickBot="1" x14ac:dyDescent="0.9">
      <c r="B43" s="36" t="s">
        <v>36</v>
      </c>
      <c r="C43" s="58">
        <f>C31*C18</f>
        <v>1813.0000000000002</v>
      </c>
      <c r="D43" s="58">
        <f>D31*D18</f>
        <v>2000</v>
      </c>
      <c r="E43" s="40">
        <f t="shared" si="63"/>
        <v>186.99999999999977</v>
      </c>
      <c r="F43" s="39">
        <f t="shared" si="64"/>
        <v>0.10314396028681729</v>
      </c>
      <c r="G43" s="190"/>
      <c r="H43" s="137">
        <f>H31*H18</f>
        <v>2082.2280000000001</v>
      </c>
      <c r="I43" s="147">
        <f>H43-C43</f>
        <v>269.22799999999984</v>
      </c>
      <c r="J43" s="134">
        <f t="shared" si="65"/>
        <v>0.12929804036829773</v>
      </c>
      <c r="K43" s="128">
        <f>H43-D43</f>
        <v>82.228000000000065</v>
      </c>
      <c r="L43" s="119">
        <f t="shared" si="66"/>
        <v>3.9490392022391428E-2</v>
      </c>
    </row>
    <row r="44" spans="2:38" ht="15.5" thickBot="1" x14ac:dyDescent="0.9">
      <c r="B44" s="86" t="s">
        <v>7</v>
      </c>
      <c r="C44" s="54">
        <f>SUM(C37:C43)</f>
        <v>10057.25</v>
      </c>
      <c r="D44" s="54">
        <f>SUM(D37:D43)</f>
        <v>10833.5</v>
      </c>
      <c r="E44" s="52">
        <f>SUM(E37:E43)</f>
        <v>776.24999999999955</v>
      </c>
      <c r="F44" s="87"/>
      <c r="G44" s="191"/>
      <c r="H44" s="138">
        <f>SUM(H37:H43)</f>
        <v>10899.259999999998</v>
      </c>
      <c r="I44" s="148">
        <f t="shared" ref="I44" si="67">SUM(I37:I43)</f>
        <v>842.00999999999931</v>
      </c>
      <c r="J44" s="123"/>
      <c r="K44" s="148">
        <f t="shared" ref="K44" si="68">SUM(K37:K43)</f>
        <v>65.759999999999764</v>
      </c>
      <c r="L44" s="121"/>
    </row>
    <row r="45" spans="2:38" ht="15.5" thickBot="1" x14ac:dyDescent="0.9">
      <c r="B45" s="88" t="s">
        <v>8</v>
      </c>
      <c r="C45" s="89">
        <f t="shared" ref="C45:F45" si="69">AVERAGE(C37:C43)</f>
        <v>1436.75</v>
      </c>
      <c r="D45" s="89">
        <f t="shared" si="69"/>
        <v>1547.6428571428571</v>
      </c>
      <c r="E45" s="89">
        <f t="shared" si="69"/>
        <v>110.89285714285708</v>
      </c>
      <c r="F45" s="90">
        <f t="shared" si="69"/>
        <v>7.4640802063502099E-2</v>
      </c>
      <c r="G45" s="191"/>
      <c r="H45" s="139">
        <f>AVERAGE(H37:H43)</f>
        <v>1557.0371428571427</v>
      </c>
      <c r="I45" s="149">
        <f t="shared" ref="I45:L45" si="70">AVERAGE(I37:I43)</f>
        <v>120.28714285714275</v>
      </c>
      <c r="J45" s="124">
        <f t="shared" si="70"/>
        <v>7.3556254729688741E-2</v>
      </c>
      <c r="K45" s="149">
        <f t="shared" si="70"/>
        <v>9.3942857142856813</v>
      </c>
      <c r="L45" s="122">
        <f>AVERAGE(L37:L43)</f>
        <v>4.7591598099150376E-3</v>
      </c>
    </row>
  </sheetData>
  <mergeCells count="17">
    <mergeCell ref="B4:E4"/>
    <mergeCell ref="B5:E5"/>
    <mergeCell ref="B6:E6"/>
    <mergeCell ref="C35:F35"/>
    <mergeCell ref="I35:J35"/>
    <mergeCell ref="K35:L35"/>
    <mergeCell ref="C23:F23"/>
    <mergeCell ref="I10:J10"/>
    <mergeCell ref="K10:L10"/>
    <mergeCell ref="I23:J23"/>
    <mergeCell ref="K23:L23"/>
    <mergeCell ref="K6:L6"/>
    <mergeCell ref="K7:L7"/>
    <mergeCell ref="C10:F10"/>
    <mergeCell ref="F4:G4"/>
    <mergeCell ref="K4:L4"/>
    <mergeCell ref="K5:L5"/>
  </mergeCells>
  <phoneticPr fontId="13" type="noConversion"/>
  <conditionalFormatting sqref="I12:L21">
    <cfRule type="cellIs" dxfId="29" priority="13" operator="lessThan">
      <formula>0</formula>
    </cfRule>
    <cfRule type="cellIs" dxfId="28" priority="14" operator="lessThan">
      <formula>-0.2</formula>
    </cfRule>
    <cfRule type="cellIs" dxfId="27" priority="15" operator="greaterThan">
      <formula>0</formula>
    </cfRule>
  </conditionalFormatting>
  <conditionalFormatting sqref="I32:L33 I25:I31 K25:L31">
    <cfRule type="cellIs" dxfId="26" priority="10" operator="lessThan">
      <formula>0</formula>
    </cfRule>
    <cfRule type="cellIs" dxfId="25" priority="11" operator="lessThan">
      <formula>-0.2</formula>
    </cfRule>
    <cfRule type="cellIs" dxfId="24" priority="12" operator="greaterThan">
      <formula>0</formula>
    </cfRule>
  </conditionalFormatting>
  <conditionalFormatting sqref="J25:J31">
    <cfRule type="cellIs" dxfId="23" priority="7" operator="lessThan">
      <formula>0</formula>
    </cfRule>
    <cfRule type="cellIs" dxfId="22" priority="8" operator="lessThan">
      <formula>-0.2</formula>
    </cfRule>
    <cfRule type="cellIs" dxfId="21" priority="9" operator="greaterThan">
      <formula>0</formula>
    </cfRule>
  </conditionalFormatting>
  <conditionalFormatting sqref="I44:L45 I37:I43 K37:L43">
    <cfRule type="cellIs" dxfId="20" priority="4" operator="lessThan">
      <formula>0</formula>
    </cfRule>
    <cfRule type="cellIs" dxfId="19" priority="5" operator="lessThan">
      <formula>-0.2</formula>
    </cfRule>
    <cfRule type="cellIs" dxfId="18" priority="6" operator="greaterThan">
      <formula>0</formula>
    </cfRule>
  </conditionalFormatting>
  <conditionalFormatting sqref="J37:J43">
    <cfRule type="cellIs" dxfId="17" priority="1" operator="lessThan">
      <formula>0</formula>
    </cfRule>
    <cfRule type="cellIs" dxfId="16" priority="2" operator="lessThan">
      <formula>-0.2</formula>
    </cfRule>
    <cfRule type="cellIs" dxfId="15" priority="3" operator="greaterThan">
      <formula>0</formula>
    </cfRule>
  </conditionalFormatting>
  <pageMargins left="0.7" right="0.7" top="0.75" bottom="0.75" header="0.3" footer="0.3"/>
  <pageSetup paperSize="9" scale="6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TEMPLATE VIDEO 1</vt:lpstr>
      <vt:lpstr>VOORBEELD VIDEO 1</vt:lpstr>
      <vt:lpstr>KOERSPLAN TEMPLATE VIDEO 3</vt:lpstr>
      <vt:lpstr>KOERSPLAN VOORBEELD VIDEO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Go4Great</dc:creator>
  <cp:lastModifiedBy>Suzanne Kuijpers</cp:lastModifiedBy>
  <cp:lastPrinted>2020-03-22T15:19:36Z</cp:lastPrinted>
  <dcterms:created xsi:type="dcterms:W3CDTF">2020-03-11T12:33:16Z</dcterms:created>
  <dcterms:modified xsi:type="dcterms:W3CDTF">2020-03-24T10:46:56Z</dcterms:modified>
</cp:coreProperties>
</file>